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3435" windowWidth="20730" windowHeight="10035"/>
  </bookViews>
  <sheets>
    <sheet name="Адресный перечень ЛМ" sheetId="3" r:id="rId1"/>
  </sheets>
  <calcPr calcId="145621"/>
</workbook>
</file>

<file path=xl/calcChain.xml><?xml version="1.0" encoding="utf-8"?>
<calcChain xmlns="http://schemas.openxmlformats.org/spreadsheetml/2006/main">
  <c r="E99" i="3" l="1"/>
  <c r="E81" i="3"/>
  <c r="E71" i="3"/>
  <c r="E52" i="3"/>
  <c r="E38" i="3"/>
  <c r="E29" i="3"/>
  <c r="E21" i="3"/>
  <c r="B21" i="3"/>
  <c r="E15" i="3"/>
  <c r="B15" i="3"/>
  <c r="E6" i="3"/>
  <c r="B6" i="3"/>
</calcChain>
</file>

<file path=xl/sharedStrings.xml><?xml version="1.0" encoding="utf-8"?>
<sst xmlns="http://schemas.openxmlformats.org/spreadsheetml/2006/main" count="182" uniqueCount="182">
  <si>
    <t>Район</t>
  </si>
  <si>
    <t>Басманный</t>
  </si>
  <si>
    <t>Замоскворечье</t>
  </si>
  <si>
    <t>Красносельский</t>
  </si>
  <si>
    <t>Мещанский</t>
  </si>
  <si>
    <t>Пресненский</t>
  </si>
  <si>
    <t>Таганский</t>
  </si>
  <si>
    <t>Тверской</t>
  </si>
  <si>
    <t>Хамовники</t>
  </si>
  <si>
    <t>Арбат</t>
  </si>
  <si>
    <t>№ п/п</t>
  </si>
  <si>
    <t>Адрес</t>
  </si>
  <si>
    <t>Стоимость работ</t>
  </si>
  <si>
    <t>Бакунинская ул.</t>
  </si>
  <si>
    <t>Гольяновская ул., придорожная территория ворот роддома №18 до начала пешеходного перехода напротив дома 2/1с2</t>
  </si>
  <si>
    <t>Госпитальная набережная, территория вокруг АЗС "Лукойл"</t>
  </si>
  <si>
    <t xml:space="preserve">Машкова ул. </t>
  </si>
  <si>
    <t>Посланников пер.</t>
  </si>
  <si>
    <t>Рубцовская набережная</t>
  </si>
  <si>
    <t>Технический пер.</t>
  </si>
  <si>
    <t>Фридриха Энгельса ул. пересечение с Ладожской ул.</t>
  </si>
  <si>
    <t>Монетчиковский 4-й пер.</t>
  </si>
  <si>
    <t>Новокузнецкая ул.</t>
  </si>
  <si>
    <t>Садовническая наб. , д.9,13,25,36,42 стр.6, 44 стр.4</t>
  </si>
  <si>
    <t>Щипковский 1-й пер.</t>
  </si>
  <si>
    <t>Гаврикова ул.</t>
  </si>
  <si>
    <t>Красносельская Верхняя ул.</t>
  </si>
  <si>
    <t>Красносельская Малая ул.</t>
  </si>
  <si>
    <t>Красносельский 3-й пер.</t>
  </si>
  <si>
    <t>Красносельский туп.</t>
  </si>
  <si>
    <t>Новый 3-й пер.</t>
  </si>
  <si>
    <t>Сретенский тупик  д.3 стр.1, 5 стр.9,7,6</t>
  </si>
  <si>
    <t>Банный пр-д., д.3</t>
  </si>
  <si>
    <t>Ботанический пер.</t>
  </si>
  <si>
    <t>Васнецова пер.</t>
  </si>
  <si>
    <t>Верземнека ул.</t>
  </si>
  <si>
    <t>Гиляровского ул., д.35, д.33</t>
  </si>
  <si>
    <t>Лаврский пер.</t>
  </si>
  <si>
    <t>Олимпийский пр-т</t>
  </si>
  <si>
    <t>Протопоповский пер., 36 стр. 1 (в оба направления)</t>
  </si>
  <si>
    <t>Звенигородский 2-й переулок</t>
  </si>
  <si>
    <t>Красногвардейский бульвар</t>
  </si>
  <si>
    <t>Сергея Макеева улица</t>
  </si>
  <si>
    <t>Декабрьская Большая улица</t>
  </si>
  <si>
    <t>Ходынская улица</t>
  </si>
  <si>
    <t>Грузинский Вал улица</t>
  </si>
  <si>
    <t>Рочдельская улица</t>
  </si>
  <si>
    <t>Ермолаевский переулок</t>
  </si>
  <si>
    <t>1905 года улица</t>
  </si>
  <si>
    <t>Заморенова улица</t>
  </si>
  <si>
    <t>Кондратьевский Большой переулок</t>
  </si>
  <si>
    <t>Берниковская набережная</t>
  </si>
  <si>
    <t>Иерусалимская улица</t>
  </si>
  <si>
    <t>Калитниковская Большая улица</t>
  </si>
  <si>
    <t>Радищевская Верхняя улица</t>
  </si>
  <si>
    <t>Стройковская улица</t>
  </si>
  <si>
    <t>Устьинская набережная</t>
  </si>
  <si>
    <t>Чесменская улица</t>
  </si>
  <si>
    <t>Андроньевская Малая улица</t>
  </si>
  <si>
    <t>Известковый переулок</t>
  </si>
  <si>
    <t>Каменщики Большие улица</t>
  </si>
  <si>
    <t>Крутицкая улица</t>
  </si>
  <si>
    <t>Мельникова улица</t>
  </si>
  <si>
    <t>Полуярославский Малый переулок</t>
  </si>
  <si>
    <t>Таганский Нижний тупик</t>
  </si>
  <si>
    <t>Школьная улица</t>
  </si>
  <si>
    <t>Солянка улица</t>
  </si>
  <si>
    <t>Новоселенский переулок</t>
  </si>
  <si>
    <t>Москворецкая набережная</t>
  </si>
  <si>
    <t>Бутырский Вал ул.</t>
  </si>
  <si>
    <t>Краснопролетарская ул.</t>
  </si>
  <si>
    <t>Оружейный пер.</t>
  </si>
  <si>
    <t>Самотечная ул.</t>
  </si>
  <si>
    <t>Селезневская ул.</t>
  </si>
  <si>
    <t>Тверская ул.</t>
  </si>
  <si>
    <t>Тверская-Ямская 2-я ул.</t>
  </si>
  <si>
    <t>Тверская-Ямская 3-я ул.</t>
  </si>
  <si>
    <t>Фадеева ул.</t>
  </si>
  <si>
    <t xml:space="preserve">Волхонка ул. </t>
  </si>
  <si>
    <t>Девичьего Поля пр-д</t>
  </si>
  <si>
    <t>Еланского ул.</t>
  </si>
  <si>
    <t>Кропоткинский пер.</t>
  </si>
  <si>
    <t>Лужнецкая наб.</t>
  </si>
  <si>
    <t>Новодевичьего Монастыря пл.</t>
  </si>
  <si>
    <t>Остоженка ул. д.53/2 (вестибюль ст. м. «Парк Культуры»)</t>
  </si>
  <si>
    <t>Россолимо ул.</t>
  </si>
  <si>
    <t>Савельева ул.</t>
  </si>
  <si>
    <t>Трубецкая ул.</t>
  </si>
  <si>
    <t>Тружеников 1-й пер.</t>
  </si>
  <si>
    <t>Усачева ул.</t>
  </si>
  <si>
    <t>Фрунзенская (дублер) наб.</t>
  </si>
  <si>
    <t>Фрунзенская 2-я ул.</t>
  </si>
  <si>
    <t>Хамовнический Вал ул.</t>
  </si>
  <si>
    <t>Хользунов пер. д.25 (МДМ)</t>
  </si>
  <si>
    <t>Шибаевский 1-й пер.</t>
  </si>
  <si>
    <t>Проточный пер.</t>
  </si>
  <si>
    <t>Вид работ.</t>
  </si>
  <si>
    <t>Установка бортового камня 22,0 п.м, Устройство  тротуара из плит 10,8 пог.м( 51 м2)</t>
  </si>
  <si>
    <t>Устройство бортового камня 4,0 пог.м, устройство садового бортового камня 129 пог.м, устройство тротуара 64,7пог.м (127,93 м2)</t>
  </si>
  <si>
    <t>Установка бортового камня 82,0 пог.м, устройствосадового бортового камня пог.м 80м, устройство тротуара 80 пог.м (204,46 м2)</t>
  </si>
  <si>
    <t>Установка бортового камня 35,0 пог.м, устройство тротуара 7,8 пог.м +7,7 пог.м(12,79м2 + 11,29 м2), пешеходные ограждения 125,6 м</t>
  </si>
  <si>
    <t>Установка бортового камня 52,0 п.м, Устройство  тротуара 41,2 пог.м (179,10 м2)</t>
  </si>
  <si>
    <t>Устройство бортового камня 22,0 пог.м, устройство садового бортового камня 66 пог.м, устройство тротуара 75 пог.м  (182,95 м2), пешеходные ограждения 22,0 м</t>
  </si>
  <si>
    <t>Установка бортового камня 84,0 пог.м, устройство садового бортового камня 28 пог.м, устройство тротуара13,2 пог.м+14,7 пог.м+25,7пог.м (18,9м2+21,26м2+29,47м2), устройство  тротуара из плит 25,8 пог.м (45,64м2), устройство проезжей части 25,78 пог.м( 141,54 м2), пешеходные ограждения 100 м, Устройство подпорной стенки 30,72 м3</t>
  </si>
  <si>
    <t>Установка бортового камня 34,0 пог.м, устройство тротуара 90,70 м2, устройство тактильных дор.указателй 14 шт.(3,5м2)</t>
  </si>
  <si>
    <t xml:space="preserve">  Устройство МГН 267 шт. (66,75кв.м.,) </t>
  </si>
  <si>
    <t>Монетчиковский 2-й пер.</t>
  </si>
  <si>
    <t>Установка бортового камня 93,0 пог.м, устройство тротуара 42,7 пог.м + 24,5 пог.м(114,38м2 + 81,52м2),  устройство тактильных дор.указателй 55 шт. (13,75м2)</t>
  </si>
  <si>
    <t>Установка бортового камня 40,0 пог.м,установка садового бортового камня 31,0 пог.м, устройство  тротуара из плит 37,97 пог.м(54,90 м2), устройство газона 24,2 пог.м (193,35 м2)</t>
  </si>
  <si>
    <t>Монтаж павильона ООТ (1 шт)на тротуаре из плит, демонтаж павильона ожидания  (1 шт)на тротуаре из плит,  укладка резервных труб а/ц для кабелей(4шт) МКС 5,35 пог.м.</t>
  </si>
  <si>
    <t>Установка бортового камня 334,0 пог.м, устройство технологического тротуара 59 пог.м  (47,65 м2), устройство тротуара 102,6пог.м+7,5 пог.м+19,9пог.м+5,7пог.м+51пог.м+35,88 пог.м (126,35 м2), устройство тротуара из плит 44 пог.м (17,0 м2)</t>
  </si>
  <si>
    <t>Установка бортового камня 113,0 пог.м, установка садового ботового камня 123 пог.м, устройство технологического тротуара 19,5 пог.м+8,8 пог.м +35,2 пог.м+49,8 пог.м (96,13 м2), пешеходные ограждения 47,60 пог. м</t>
  </si>
  <si>
    <t>Устройство бортового камня 71,0 пог.м, устройство тротуара 16,1пог.м+16,9пог.м+17пог.м+17пог.м  (53,7 м2), пешеходные ограждения 31пог. м</t>
  </si>
  <si>
    <t>Установка бортового камня 37,0 пог.м, демотаж павильона ожидания( 1 шт.) на тротуаре из плит, устройство ООТ  тротуаре (1шт.), устройство ООТ  тротуаре из плит (1шт.) укладка резервных труб а/ц(2шт.) для кабелей МКС 5,0 пог.м</t>
  </si>
  <si>
    <t>Устройство бортового камня 239,0 пог.м,устройство садового бортового камня 6 пог.м, устройство парковки 302,57 м2</t>
  </si>
  <si>
    <t>Устройство бортового камня 459,0 пог.м, устройство садового бортового камня 394 пог.м,  устройство парковочных мест 47,5 пог.м (196,97м2),  демонтаж ограждений 34 пог.м.</t>
  </si>
  <si>
    <t>Устройство бортового камня 62,0 пог.м, устройство тротуара 4,8пог.м+46,1пог.м+5,1пог.м (83,7 м2),демонтаж пеш.ограждений 29,9 пог.м, устройство пешеходных ограждений 56 м.</t>
  </si>
  <si>
    <t>Устройство бортового камня 55,0 пог.м, устройство проезжей части 38пог.м (221.5 м2)</t>
  </si>
  <si>
    <t>Демонтаж ИДН 6,4 пог.м</t>
  </si>
  <si>
    <t>Пешеходные ограждения 250 пог. М</t>
  </si>
  <si>
    <t>Устройство бортового камня 15,0 п.м,  устройство МГН 7 шт.(1,75м2)</t>
  </si>
  <si>
    <t>Устройство бортового камня 160,0 пог.м, устройство садового бортового камня 160 пог.м, демонтаж пешеходных ограждений 52,5 пог. м.</t>
  </si>
  <si>
    <t>Устройство бортового камня 210,0 пог.м, устройство садового бортового камня 220 пог.м,  устройство МГН 41 шт.(10,25м2), демонтаж пешеходных ограждений 79,3 м.</t>
  </si>
  <si>
    <t>Устройство бортового камня 39,0 пог.м, устройство садового бортового камня 23 пог.м, демонтаж пешеходных ограждений 33 м, устройство пешеходных ограждений 21,8 м.</t>
  </si>
  <si>
    <t>Устройство бортового камня 111,0 пог.м,  устройство садового бортового камня 113 пог.м</t>
  </si>
  <si>
    <t>Монтаж павильона ООТ (1 шт) на тротуаре из плит, демонтаж павильона ожидания (1 шт) на тротуаре из плит,  прокладка кабеля( ВВГ 3х2,5) 22 пог.м.</t>
  </si>
  <si>
    <t>Монтаж павильона ООТ (2 шт.) на тротуаре, устройство бортового камня 19,0 пог.м,  укладка резервных труб а/ц(1шт.) для кабелей МКС 5,30 пог.м</t>
  </si>
  <si>
    <t>Подвойского  ул., д.4-26</t>
  </si>
  <si>
    <t>Установка бортового камня 13,4 п.м.,установка павильона ожидания 1 шт, демонтаж пешеходных ограждений 6,0 п.м.</t>
  </si>
  <si>
    <t>2-я Магистральная ул., ООТ (Магистральной ул.)</t>
  </si>
  <si>
    <t xml:space="preserve">Установ ООТ - 1 шт.,  </t>
  </si>
  <si>
    <t>Устройство МГН, косметический ремонт подпорных стен</t>
  </si>
  <si>
    <t>Демонтаж пешеходных ограждений (364 п.м)</t>
  </si>
  <si>
    <t>Устройство технологического тротуара 102,0 п.м., устройство МГН 44 шт,установка бортового камня 28,8 п.м., установка стоек под новый дорожный знак -2 шт, установка новых дорожных знаков-4шт.</t>
  </si>
  <si>
    <t xml:space="preserve">Устройство проезжей части 8,8п.м.+7,1 п.м.(11,8м2),устроство бортового камня 110п.м.,демонтаж бортового камня 105п.м,демонтаж павильона ООТ (1 шт.), установка пешеходных ограждений 125,6п.м,устройство МГН 317 шт. (79,25 м2),демонтаж МГН 28 шт. (7 м2) </t>
  </si>
  <si>
    <t>Устройство пешеходных ограждений 224,2 п.м.,устройство бортового камня 60 п.м.,демонтаж бортового камня 34 п.м.,устройство МГН 208 шт. (52 м2)</t>
  </si>
  <si>
    <t>Установка колесоотбойника (86,4п.м),устройство посадочной площадки (тротуара) 43 м(154,6м2),установка садового бортового камня 4,0 п.м.,установка павильона ожидания 1 шт, установка пешеходных ограждений 576,0 п.м.</t>
  </si>
  <si>
    <t>Установка пешеходных ограждений (408 п.м)</t>
  </si>
  <si>
    <t>Установка борта 5 м</t>
  </si>
  <si>
    <t>1) Устройство островка безопасности - 353 м2 2) Понижение бортового камня - 8 п.м. 3) Устройство МГН - 6 м2</t>
  </si>
  <si>
    <t>Устройство заездных карманов - 104 м2</t>
  </si>
  <si>
    <t>поднятие бортового камня 40,4 п.м</t>
  </si>
  <si>
    <t>1) Устройство островка безопасности - 403 м2 2) Понижение бортового камня - 16 п.м. 3) Устройство МГН - 7 м2</t>
  </si>
  <si>
    <t>Устройство островка безопасности - 780 м2</t>
  </si>
  <si>
    <t>поднятие бортового камня 121,2 п.м</t>
  </si>
  <si>
    <t>Устройство газона 4п.м.(23,5квм.); Устройство МГН20,5кв.м., Устройство пеш. Ограждений 392п.м.</t>
  </si>
  <si>
    <t>Устройство ограждений 172п.м.</t>
  </si>
  <si>
    <t>Устройство  МГН- 4,75кв.м., понижение борта 12п.м. с МГН 8,75кв.м.</t>
  </si>
  <si>
    <t>Устройство газона 33п.м.,Устройство пеш. Ограждений 278п.м. 
устройство парковки 7кв.м.</t>
  </si>
  <si>
    <t>Устройство МГН 6 шт.(1,5м2),газон 16,6 м2</t>
  </si>
  <si>
    <t>Установка борта 70 м</t>
  </si>
  <si>
    <t>Устройство ограждений 12п.м.</t>
  </si>
  <si>
    <t>1) Перенос  ООТ 3шт. 2) Закладка резервной трубы 12 п. м;</t>
  </si>
  <si>
    <t>Перенос 3х ООТ</t>
  </si>
  <si>
    <t>Демонтаж бортового камня БР 100.30.15 154,6 пог.м. (23,2 м2), Устройство бортового камня БР 100.30.15 - 154,6 п.м. (23,2 м2); Демонтаж ООТ - 2 шт., установка ООТ - 4 шт.; Демонтаж дорожного покрытия  19,8 м2+19,8 м2+46,4 м2+69,6 м2,  Устройство МГН 88,5 м2, устройство пешеходного ограждения - 27,3 п.м.</t>
  </si>
  <si>
    <t>Демонтаж бортового камня БР 100.30.15 160,4 пог.м. (24,06м2), Устройство бортового камня БР 100.30.15 - 13,4 п.м. +147 п.м.  (2 м2 + 22,05 м2); Восстановление дорожного покрытия проезда 48,1 м2, Восстановление дорожного покрытия тротуара 72,2 м2, Устройство МГН 11,5 м2; Устройтсво правоповоротного съезда (уширение) - 76 м (91,4 м2); перенос опоры освещения 1 шт, переоборудование АСУД - 1 шт., устройство пешеходного ограждения - 227,2 п.м.</t>
  </si>
  <si>
    <t>Демонтаж бортового камня БР 100.30.15 19,2 пог.м. (2,9 м2), Устройство бортового камня БР 100.30.15 - 8 п.м. +11,2 п.м.  (1,2 м2 + 1,68 м2); Установка бортового камня БР 100.20.8 21 п.м. (1,68 м2), Демонтаж ООТ - 1 шт., установка ООТ - 1 шт.; Демонтаж дорожного покрытия  9 м2+5,8 м2+8,6 м2, устройство плиточного покрытия ООТ - 8 м2, устройство тротуара - 18,7 м (32 м2); Устройство МГН 10,8 м2</t>
  </si>
  <si>
    <t>Демонтаж бортового камня БР 100.30.15 875,3 пог.м. (131,3 м2), Устройство тех. Тротура 678,7 п.м (526,8 м2); Устройство МГН 104,3 м2; Установка бортового камня БР 100.30.15 149,6 п.м.+725,7 п.м.  (22,4 м2+108,85 м2); восстановление дорожного покрытия 262,6 м2+67,3 м2, Установка бортового камня БР 100.20.8 804,3 п.м. (64,3 м2), устройство пешеходного ограждения - 145,6 п.м.</t>
  </si>
  <si>
    <t>Демонтаж бортового камня БР 100.30.15 65,2 пог.м. (9,8 м2), Установка бортового камня БР 100.30.15 65,2 п.м. (9,8 м2); Устройство МГН 47,0 м2;  Восстановление дорожного покрытия 19,6 м2+29,3 м2,  Устройство пешеходного ограждения - 167,4 п.м.</t>
  </si>
  <si>
    <t>Демонтаж ООТ - 3 шт., установка ООТ - 3 шт.; Демонтаж дорожного покрытия  27 м2, устройство плиточного покрытия ООТ - 24 м2, Восстановление дорожного покрытия 27,0 м2</t>
  </si>
  <si>
    <t>Демонтаж бортового камня БР 100.30.15 352 пог.м. (52,8 м2),  Устройство тех. Тротура 183,1 п.м (138 м2); Устройство МГН 115,25 м2; Восстановление дорожного покрытия 69,3 м2 + 105,6 м2, Установка бортового камня БР 100.30.15 198 п.м. (29,7 м2);Установка бортового камня БР 100.20.8 199,5 п.м. (16 м2)</t>
  </si>
  <si>
    <t>Демонтаж бортового камня БР 100.30.15 406,2 пог.м. (60,9 м2),  Устройство МГН 103,8 м2; Установка бортового камня БР 100.30.15 115,3 п.м.+290,9 п.м.  (17,3 м2+43,6 м2); восстановление дорожного покрытия 121,9 м2+113,0 м2, Установка бортового камня БР 100.20.8 293,2 п.м. (43,5 м2), устройство пешеходного ограждения - 61,4 п.м.</t>
  </si>
  <si>
    <t>Борт-238,1п.м, пониж борт-40п.м,МГН-5шт</t>
  </si>
  <si>
    <t>Борт-6,0п.м, газон-13,0м2</t>
  </si>
  <si>
    <t>Павильоны-2шт, ООТ (площадки)-13,74м2, островки под опоры освещения-66м2</t>
  </si>
  <si>
    <t>Пешеходный переход-1шт, МГН-4шт,ограждение-272 п.м,пониж борт-17,3п.м</t>
  </si>
  <si>
    <t>-</t>
  </si>
  <si>
    <t>Ограждение-161п.м, МГН-4шт, пониж борт-20п.м</t>
  </si>
  <si>
    <t>Островок безопасности-218,1 м2, борт-37,9п.м, пониж борт-17,6п.м,МГН-3шт</t>
  </si>
  <si>
    <t>газон-223,1м2, борт-50,5п.м</t>
  </si>
  <si>
    <t>МГН-3шт,пониж борт-12п.м,борт-43,7п. м</t>
  </si>
  <si>
    <t>Павильоны-2шт ООТ (площадки)-13,74м2</t>
  </si>
  <si>
    <t>Павильоны-1шт,ООТ (площадки)-6,87 м2</t>
  </si>
  <si>
    <t>Павильоны-2шт, ООТ (площадки)-13,74м2</t>
  </si>
  <si>
    <t>Павильоны-2шт, ООТ (площадки)-13,74м2, борт-50,4п.м, пешеходный переход-1 шт, парковки-59п. м</t>
  </si>
  <si>
    <t>Газон-26,5м2, борт-14,3п.м</t>
  </si>
  <si>
    <t>Демонтаж ограждения-162,5п.м, установка ограждения-27,3п. м, опоры освещения-4 шт</t>
  </si>
  <si>
    <t>Островок безопасности-791,1м2, ООТ (площадки)-25,5м2</t>
  </si>
  <si>
    <r>
      <t>Демонтаж бортового камня БР 100.30.15 564,4 пог.м. (84,7 м2), Устройство тех. Тротура 442,2 п.м (294,8 м2); Устройство МГН 113,8 м2; Установка бортового камня БР 100.30.15 90,4 п.м.+474,0 п.м.  (13,56 м2+71,1</t>
    </r>
    <r>
      <rPr>
        <sz val="14"/>
        <color indexed="1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м2); восстановление дорожного покрытия 169,3 м2+40,7 м2, Установка бортового камня БР 100.20.8 510,2 п.м. (40,8 м2), устройство пешеходного ограждения - 49,3 п.м.</t>
    </r>
  </si>
  <si>
    <t>87,2 млн.руб.</t>
  </si>
  <si>
    <t>84
объекта</t>
  </si>
  <si>
    <t>Адресный перечень локальных мероприятий
проектно-сметная документация разработана в 2015 году 
по согласованию с Департаментом транспорта и развития дорожно-транспортной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</si>
</sst>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#,##0.0"/>
    <numFmt numFmtId="165" formatCode="0.0"/>
    <numFmt numFmtId="166" formatCode="#,##0.00_р_."/>
    <numFmt numFmtId="167" formatCode="[$-419]General"/>
    <numFmt numFmtId="168" formatCode="_(* #,##0.00_);_(* \(#,##0.00\);_(* &quot;-&quot;??_);_(@_)"/>
  </numFmts>
  <fonts count="5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24"/>
      <color theme="1"/>
      <name val="Times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rgb="FF00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indexed="10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4">
    <xf numFmtId="0" fontId="0" fillId="0" borderId="0"/>
    <xf numFmtId="0" fontId="3" fillId="0" borderId="0"/>
    <xf numFmtId="0" fontId="7" fillId="0" borderId="0"/>
    <xf numFmtId="0" fontId="9" fillId="0" borderId="0"/>
    <xf numFmtId="0" fontId="3" fillId="0" borderId="0"/>
    <xf numFmtId="0" fontId="10" fillId="0" borderId="0"/>
    <xf numFmtId="0" fontId="9" fillId="0" borderId="0"/>
    <xf numFmtId="0" fontId="1" fillId="0" borderId="0"/>
    <xf numFmtId="0" fontId="3" fillId="0" borderId="0"/>
    <xf numFmtId="0" fontId="10" fillId="0" borderId="0"/>
    <xf numFmtId="43" fontId="1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42" borderId="0" applyNumberFormat="0" applyBorder="0" applyAlignment="0" applyProtection="0"/>
    <xf numFmtId="0" fontId="13" fillId="12" borderId="0" applyNumberFormat="0" applyBorder="0" applyAlignment="0" applyProtection="0"/>
    <xf numFmtId="0" fontId="14" fillId="43" borderId="8" applyNumberFormat="0" applyAlignment="0" applyProtection="0"/>
    <xf numFmtId="0" fontId="14" fillId="43" borderId="8" applyNumberFormat="0" applyAlignment="0" applyProtection="0"/>
    <xf numFmtId="0" fontId="14" fillId="43" borderId="8" applyNumberFormat="0" applyAlignment="0" applyProtection="0"/>
    <xf numFmtId="0" fontId="14" fillId="43" borderId="8" applyNumberFormat="0" applyAlignment="0" applyProtection="0"/>
    <xf numFmtId="0" fontId="15" fillId="44" borderId="9" applyNumberFormat="0" applyAlignment="0" applyProtection="0"/>
    <xf numFmtId="166" fontId="16" fillId="0" borderId="0" applyBorder="0" applyProtection="0"/>
    <xf numFmtId="167" fontId="10" fillId="0" borderId="0" applyBorder="0" applyProtection="0"/>
    <xf numFmtId="0" fontId="11" fillId="0" borderId="0"/>
    <xf numFmtId="166" fontId="11" fillId="0" borderId="0" applyBorder="0" applyProtection="0"/>
    <xf numFmtId="166" fontId="11" fillId="0" borderId="0" applyBorder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6" borderId="8" applyNumberFormat="0" applyAlignment="0" applyProtection="0"/>
    <xf numFmtId="0" fontId="22" fillId="16" borderId="8" applyNumberFormat="0" applyAlignment="0" applyProtection="0"/>
    <xf numFmtId="0" fontId="22" fillId="16" borderId="8" applyNumberFormat="0" applyAlignment="0" applyProtection="0"/>
    <xf numFmtId="0" fontId="22" fillId="16" borderId="8" applyNumberFormat="0" applyAlignment="0" applyProtection="0"/>
    <xf numFmtId="0" fontId="23" fillId="0" borderId="13" applyNumberFormat="0" applyFill="0" applyAlignment="0" applyProtection="0"/>
    <xf numFmtId="0" fontId="24" fillId="45" borderId="0" applyNumberFormat="0" applyBorder="0" applyAlignment="0" applyProtection="0"/>
    <xf numFmtId="0" fontId="11" fillId="46" borderId="14" applyNumberFormat="0" applyFont="0" applyAlignment="0" applyProtection="0"/>
    <xf numFmtId="0" fontId="11" fillId="46" borderId="14" applyNumberFormat="0" applyFont="0" applyAlignment="0" applyProtection="0"/>
    <xf numFmtId="0" fontId="11" fillId="46" borderId="14" applyNumberFormat="0" applyFont="0" applyAlignment="0" applyProtection="0"/>
    <xf numFmtId="0" fontId="11" fillId="46" borderId="14" applyNumberFormat="0" applyFont="0" applyAlignment="0" applyProtection="0"/>
    <xf numFmtId="0" fontId="25" fillId="43" borderId="15" applyNumberFormat="0" applyAlignment="0" applyProtection="0"/>
    <xf numFmtId="0" fontId="25" fillId="43" borderId="15" applyNumberFormat="0" applyAlignment="0" applyProtection="0"/>
    <xf numFmtId="0" fontId="25" fillId="43" borderId="15" applyNumberFormat="0" applyAlignment="0" applyProtection="0"/>
    <xf numFmtId="0" fontId="25" fillId="43" borderId="15" applyNumberFormat="0" applyAlignment="0" applyProtection="0"/>
    <xf numFmtId="0" fontId="26" fillId="0" borderId="0">
      <alignment horizontal="left"/>
    </xf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2" fillId="47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50" borderId="0" applyNumberFormat="0" applyBorder="0" applyAlignment="0" applyProtection="0"/>
    <xf numFmtId="0" fontId="22" fillId="22" borderId="8" applyNumberFormat="0" applyAlignment="0" applyProtection="0"/>
    <xf numFmtId="0" fontId="25" fillId="51" borderId="15" applyNumberFormat="0" applyAlignment="0" applyProtection="0"/>
    <xf numFmtId="0" fontId="14" fillId="51" borderId="8" applyNumberFormat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15" fillId="52" borderId="9" applyNumberFormat="0" applyAlignment="0" applyProtection="0"/>
    <xf numFmtId="0" fontId="27" fillId="0" borderId="0" applyNumberFormat="0" applyFill="0" applyBorder="0" applyAlignment="0" applyProtection="0"/>
    <xf numFmtId="0" fontId="24" fillId="53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1" fillId="0" borderId="0"/>
    <xf numFmtId="0" fontId="9" fillId="0" borderId="0"/>
    <xf numFmtId="0" fontId="30" fillId="0" borderId="0"/>
    <xf numFmtId="0" fontId="10" fillId="0" borderId="0"/>
    <xf numFmtId="0" fontId="30" fillId="0" borderId="0"/>
    <xf numFmtId="0" fontId="31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" fillId="0" borderId="0"/>
    <xf numFmtId="0" fontId="32" fillId="0" borderId="0"/>
    <xf numFmtId="0" fontId="31" fillId="0" borderId="0"/>
    <xf numFmtId="0" fontId="33" fillId="0" borderId="0"/>
    <xf numFmtId="0" fontId="30" fillId="0" borderId="0"/>
    <xf numFmtId="0" fontId="26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4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9" fillId="0" borderId="0"/>
    <xf numFmtId="0" fontId="3" fillId="0" borderId="0"/>
    <xf numFmtId="0" fontId="3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31" fillId="0" borderId="0"/>
    <xf numFmtId="0" fontId="9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1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9" fillId="0" borderId="0"/>
    <xf numFmtId="0" fontId="3" fillId="0" borderId="0"/>
    <xf numFmtId="0" fontId="11" fillId="0" borderId="0"/>
    <xf numFmtId="0" fontId="1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1" fillId="0" borderId="0"/>
    <xf numFmtId="0" fontId="30" fillId="0" borderId="0"/>
    <xf numFmtId="0" fontId="9" fillId="0" borderId="0"/>
    <xf numFmtId="0" fontId="11" fillId="0" borderId="0"/>
    <xf numFmtId="0" fontId="9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0" fillId="0" borderId="0"/>
    <xf numFmtId="0" fontId="30" fillId="0" borderId="0"/>
    <xf numFmtId="0" fontId="11" fillId="0" borderId="0"/>
    <xf numFmtId="0" fontId="40" fillId="0" borderId="0"/>
    <xf numFmtId="0" fontId="30" fillId="0" borderId="0"/>
    <xf numFmtId="0" fontId="33" fillId="0" borderId="0"/>
    <xf numFmtId="0" fontId="31" fillId="0" borderId="0"/>
    <xf numFmtId="0" fontId="10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11" fillId="0" borderId="0"/>
    <xf numFmtId="0" fontId="9" fillId="0" borderId="0"/>
    <xf numFmtId="0" fontId="10" fillId="0" borderId="0"/>
    <xf numFmtId="0" fontId="13" fillId="18" borderId="0" applyNumberFormat="0" applyBorder="0" applyAlignment="0" applyProtection="0"/>
    <xf numFmtId="0" fontId="17" fillId="0" borderId="0" applyNumberFormat="0" applyFill="0" applyBorder="0" applyAlignment="0" applyProtection="0"/>
    <xf numFmtId="0" fontId="33" fillId="54" borderId="14" applyNumberFormat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13" applyNumberFormat="0" applyFill="0" applyAlignment="0" applyProtection="0"/>
    <xf numFmtId="0" fontId="41" fillId="0" borderId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8" fillId="19" borderId="0" applyNumberFormat="0" applyBorder="0" applyAlignment="0" applyProtection="0"/>
    <xf numFmtId="0" fontId="42" fillId="0" borderId="5" applyNumberFormat="0" applyFill="0" applyAlignment="0" applyProtection="0"/>
    <xf numFmtId="0" fontId="28" fillId="0" borderId="16" applyNumberFormat="0" applyFill="0" applyAlignment="0" applyProtection="0"/>
    <xf numFmtId="0" fontId="43" fillId="5" borderId="1" applyNumberFormat="0" applyAlignment="0" applyProtection="0"/>
    <xf numFmtId="0" fontId="25" fillId="43" borderId="15" applyNumberFormat="0" applyAlignment="0" applyProtection="0"/>
    <xf numFmtId="0" fontId="28" fillId="0" borderId="16" applyNumberFormat="0" applyFill="0" applyAlignment="0" applyProtection="0"/>
    <xf numFmtId="0" fontId="44" fillId="3" borderId="0" applyNumberFormat="0" applyBorder="0" applyAlignment="0" applyProtection="0"/>
    <xf numFmtId="0" fontId="13" fillId="12" borderId="0" applyNumberFormat="0" applyBorder="0" applyAlignment="0" applyProtection="0"/>
    <xf numFmtId="0" fontId="45" fillId="2" borderId="0" applyNumberFormat="0" applyBorder="0" applyAlignment="0" applyProtection="0"/>
    <xf numFmtId="0" fontId="18" fillId="13" borderId="0" applyNumberFormat="0" applyBorder="0" applyAlignment="0" applyProtection="0"/>
    <xf numFmtId="0" fontId="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7" borderId="4" applyNumberFormat="0" applyFont="0" applyAlignment="0" applyProtection="0"/>
    <xf numFmtId="0" fontId="11" fillId="46" borderId="14" applyNumberFormat="0" applyFont="0" applyAlignment="0" applyProtection="0"/>
    <xf numFmtId="0" fontId="47" fillId="4" borderId="0" applyNumberFormat="0" applyBorder="0" applyAlignment="0" applyProtection="0"/>
    <xf numFmtId="0" fontId="24" fillId="45" borderId="0" applyNumberFormat="0" applyBorder="0" applyAlignment="0" applyProtection="0"/>
    <xf numFmtId="0" fontId="11" fillId="46" borderId="14" applyNumberFormat="0" applyFont="0" applyAlignment="0" applyProtection="0"/>
    <xf numFmtId="0" fontId="48" fillId="8" borderId="0" applyNumberFormat="0" applyBorder="0" applyAlignment="0" applyProtection="0"/>
    <xf numFmtId="0" fontId="12" fillId="34" borderId="0" applyNumberFormat="0" applyBorder="0" applyAlignment="0" applyProtection="0"/>
    <xf numFmtId="0" fontId="49" fillId="0" borderId="2" applyNumberFormat="0" applyFill="0" applyAlignment="0" applyProtection="0"/>
    <xf numFmtId="0" fontId="23" fillId="0" borderId="13" applyNumberFormat="0" applyFill="0" applyAlignment="0" applyProtection="0"/>
    <xf numFmtId="0" fontId="50" fillId="6" borderId="3" applyNumberFormat="0" applyAlignment="0" applyProtection="0"/>
    <xf numFmtId="0" fontId="15" fillId="44" borderId="9" applyNumberFormat="0" applyAlignment="0" applyProtection="0"/>
    <xf numFmtId="0" fontId="51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7">
    <xf numFmtId="0" fontId="0" fillId="0" borderId="0" xfId="0"/>
    <xf numFmtId="0" fontId="5" fillId="9" borderId="6" xfId="0" applyFont="1" applyFill="1" applyBorder="1" applyAlignment="1">
      <alignment horizontal="center" vertical="center" wrapText="1"/>
    </xf>
    <xf numFmtId="165" fontId="5" fillId="9" borderId="6" xfId="0" applyNumberFormat="1" applyFont="1" applyFill="1" applyBorder="1" applyAlignment="1">
      <alignment horizontal="center" vertical="center" wrapText="1"/>
    </xf>
    <xf numFmtId="165" fontId="8" fillId="0" borderId="6" xfId="3" applyNumberFormat="1" applyFont="1" applyFill="1" applyBorder="1" applyAlignment="1">
      <alignment horizontal="center" vertical="center" wrapText="1"/>
    </xf>
    <xf numFmtId="165" fontId="6" fillId="0" borderId="6" xfId="3" applyNumberFormat="1" applyFont="1" applyFill="1" applyBorder="1" applyAlignment="1">
      <alignment horizontal="center" vertical="center" wrapText="1"/>
    </xf>
    <xf numFmtId="165" fontId="8" fillId="0" borderId="6" xfId="3" applyNumberFormat="1" applyFont="1" applyBorder="1" applyAlignment="1">
      <alignment horizontal="center" vertical="center" wrapText="1"/>
    </xf>
    <xf numFmtId="0" fontId="6" fillId="0" borderId="6" xfId="7" applyFont="1" applyFill="1" applyBorder="1" applyAlignment="1">
      <alignment horizontal="center" vertical="center" wrapText="1"/>
    </xf>
    <xf numFmtId="165" fontId="6" fillId="0" borderId="6" xfId="7" applyNumberFormat="1" applyFont="1" applyFill="1" applyBorder="1" applyAlignment="1">
      <alignment horizontal="center" vertical="center" wrapText="1"/>
    </xf>
    <xf numFmtId="0" fontId="8" fillId="0" borderId="6" xfId="9" applyFont="1" applyFill="1" applyBorder="1" applyAlignment="1">
      <alignment horizontal="center" vertical="center" wrapText="1"/>
    </xf>
    <xf numFmtId="0" fontId="8" fillId="0" borderId="6" xfId="5" applyFont="1" applyFill="1" applyBorder="1" applyAlignment="1" applyProtection="1">
      <alignment horizontal="center" vertical="center" wrapText="1"/>
      <protection locked="0"/>
    </xf>
    <xf numFmtId="164" fontId="8" fillId="10" borderId="6" xfId="10" applyNumberFormat="1" applyFont="1" applyFill="1" applyBorder="1" applyAlignment="1" applyProtection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wrapText="1"/>
    </xf>
    <xf numFmtId="0" fontId="8" fillId="0" borderId="6" xfId="5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8" fillId="0" borderId="6" xfId="3" applyNumberFormat="1" applyFont="1" applyFill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8" fillId="0" borderId="6" xfId="8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8" fillId="0" borderId="6" xfId="8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</cellXfs>
  <cellStyles count="324">
    <cellStyle name="20% - Accent1" xfId="11"/>
    <cellStyle name="20% - Accent1 2" xfId="12"/>
    <cellStyle name="20% - Accent2" xfId="13"/>
    <cellStyle name="20% - Accent2 2" xfId="14"/>
    <cellStyle name="20% - Accent3" xfId="15"/>
    <cellStyle name="20% - Accent3 2" xfId="16"/>
    <cellStyle name="20% - Accent4" xfId="17"/>
    <cellStyle name="20% - Accent4 2" xfId="18"/>
    <cellStyle name="20% - Accent5" xfId="19"/>
    <cellStyle name="20% - Accent5 2" xfId="20"/>
    <cellStyle name="20% - Accent6" xfId="21"/>
    <cellStyle name="20% - Accent6 2" xfId="22"/>
    <cellStyle name="20% - Акцент1 2" xfId="23"/>
    <cellStyle name="20% - Акцент2 2" xfId="24"/>
    <cellStyle name="20% - Акцент3 2" xfId="25"/>
    <cellStyle name="20% - Акцент4 2" xfId="26"/>
    <cellStyle name="20% - Акцент5 2" xfId="27"/>
    <cellStyle name="20% - Акцент6 2" xfId="28"/>
    <cellStyle name="40% - Accent1" xfId="29"/>
    <cellStyle name="40% - Accent1 2" xfId="30"/>
    <cellStyle name="40% - Accent2" xfId="31"/>
    <cellStyle name="40% - Accent2 2" xfId="32"/>
    <cellStyle name="40% - Accent3" xfId="33"/>
    <cellStyle name="40% - Accent3 2" xfId="34"/>
    <cellStyle name="40% - Accent4" xfId="35"/>
    <cellStyle name="40% - Accent4 2" xfId="36"/>
    <cellStyle name="40% - Accent5" xfId="37"/>
    <cellStyle name="40% - Accent5 2" xfId="38"/>
    <cellStyle name="40% - Accent6" xfId="39"/>
    <cellStyle name="40% - Accent6 2" xfId="40"/>
    <cellStyle name="40% - Акцент1 2" xfId="41"/>
    <cellStyle name="40% - Акцент2 2" xfId="42"/>
    <cellStyle name="40% - Акцент3 2" xfId="43"/>
    <cellStyle name="40% - Акцент4 2" xfId="44"/>
    <cellStyle name="40% - Акцент5 2" xfId="45"/>
    <cellStyle name="40% - Акцент6 2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60% - Акцент1 2" xfId="53"/>
    <cellStyle name="60% - Акцент2 2" xfId="54"/>
    <cellStyle name="60% - Акцент3 2" xfId="55"/>
    <cellStyle name="60% - Акцент4 2" xfId="56"/>
    <cellStyle name="60% - Акцент5 2" xfId="57"/>
    <cellStyle name="60% - Акцент6 2" xfId="58"/>
    <cellStyle name="Accent1" xfId="59"/>
    <cellStyle name="Accent2" xfId="60"/>
    <cellStyle name="Accent3" xfId="61"/>
    <cellStyle name="Accent4" xfId="62"/>
    <cellStyle name="Accent5" xfId="63"/>
    <cellStyle name="Accent6" xfId="64"/>
    <cellStyle name="Bad" xfId="65"/>
    <cellStyle name="Calculation" xfId="66"/>
    <cellStyle name="Calculation 2" xfId="67"/>
    <cellStyle name="Calculation 2 2" xfId="68"/>
    <cellStyle name="Calculation 3" xfId="69"/>
    <cellStyle name="Check Cell" xfId="70"/>
    <cellStyle name="Excel Built-in Normal" xfId="71"/>
    <cellStyle name="Excel Built-in Normal 2" xfId="72"/>
    <cellStyle name="Excel Built-in Normal 3" xfId="73"/>
    <cellStyle name="Excel Built-in Normal 4" xfId="74"/>
    <cellStyle name="Excel Built-in Normal_2015_07_08_Адресный перечень локальных мероприятий ПСД (ПОСЛЕДНИЙ) ПСД" xfId="75"/>
    <cellStyle name="Explanatory Text" xfId="76"/>
    <cellStyle name="Good" xfId="77"/>
    <cellStyle name="Heading 1" xfId="78"/>
    <cellStyle name="Heading 2" xfId="79"/>
    <cellStyle name="Heading 3" xfId="80"/>
    <cellStyle name="Heading 4" xfId="81"/>
    <cellStyle name="Input" xfId="82"/>
    <cellStyle name="Input 2" xfId="83"/>
    <cellStyle name="Input 2 2" xfId="84"/>
    <cellStyle name="Input 3" xfId="85"/>
    <cellStyle name="Linked Cell" xfId="86"/>
    <cellStyle name="Neutral" xfId="87"/>
    <cellStyle name="Note" xfId="88"/>
    <cellStyle name="Note 2" xfId="89"/>
    <cellStyle name="Note 2 2" xfId="90"/>
    <cellStyle name="Note 3" xfId="91"/>
    <cellStyle name="Output" xfId="92"/>
    <cellStyle name="Output 2" xfId="93"/>
    <cellStyle name="Output 2 2" xfId="94"/>
    <cellStyle name="Output 3" xfId="95"/>
    <cellStyle name="TableStyleLight1" xfId="96"/>
    <cellStyle name="Title" xfId="97"/>
    <cellStyle name="Total" xfId="98"/>
    <cellStyle name="Total 2" xfId="99"/>
    <cellStyle name="Total 2 2" xfId="100"/>
    <cellStyle name="Total 3" xfId="101"/>
    <cellStyle name="Warning Text" xfId="102"/>
    <cellStyle name="Warning Text 2" xfId="103"/>
    <cellStyle name="Акцент1 2" xfId="104"/>
    <cellStyle name="Акцент2 2" xfId="105"/>
    <cellStyle name="Акцент3 2" xfId="106"/>
    <cellStyle name="Акцент4 2" xfId="107"/>
    <cellStyle name="Акцент5 2" xfId="108"/>
    <cellStyle name="Акцент6 2" xfId="109"/>
    <cellStyle name="Ввод  2" xfId="110"/>
    <cellStyle name="Вывод 2" xfId="111"/>
    <cellStyle name="Вычисление 2" xfId="112"/>
    <cellStyle name="Заголовок 1 2" xfId="113"/>
    <cellStyle name="Заголовок 2 2" xfId="114"/>
    <cellStyle name="Заголовок 3 2" xfId="115"/>
    <cellStyle name="Заголовок 4 2" xfId="116"/>
    <cellStyle name="Итог 2" xfId="117"/>
    <cellStyle name="Контрольная ячейка 2" xfId="118"/>
    <cellStyle name="Название 2" xfId="119"/>
    <cellStyle name="Нейтральный 2" xfId="120"/>
    <cellStyle name="Обычный" xfId="0" builtinId="0"/>
    <cellStyle name="Обычный 10" xfId="121"/>
    <cellStyle name="Обычный 10 2" xfId="6"/>
    <cellStyle name="Обычный 10 2 2" xfId="122"/>
    <cellStyle name="Обычный 10_2015_07_08_Адресный перечень локальных мероприятий ПСД (ПОСЛЕДНИЙ) ПСД" xfId="123"/>
    <cellStyle name="Обычный 11" xfId="124"/>
    <cellStyle name="Обычный 12" xfId="125"/>
    <cellStyle name="Обычный 12 2" xfId="126"/>
    <cellStyle name="Обычный 12 3" xfId="127"/>
    <cellStyle name="Обычный 12_Благ.осн." xfId="128"/>
    <cellStyle name="Обычный 13" xfId="129"/>
    <cellStyle name="Обычный 14" xfId="130"/>
    <cellStyle name="Обычный 14 2" xfId="131"/>
    <cellStyle name="Обычный 15" xfId="132"/>
    <cellStyle name="Обычный 15 2" xfId="133"/>
    <cellStyle name="Обычный 16" xfId="134"/>
    <cellStyle name="Обычный 16 2" xfId="135"/>
    <cellStyle name="Обычный 17" xfId="136"/>
    <cellStyle name="Обычный 17 2" xfId="137"/>
    <cellStyle name="Обычный 18" xfId="138"/>
    <cellStyle name="Обычный 18 2" xfId="139"/>
    <cellStyle name="Обычный 19" xfId="140"/>
    <cellStyle name="Обычный 19 2" xfId="141"/>
    <cellStyle name="Обычный 2" xfId="142"/>
    <cellStyle name="Обычный 2 10" xfId="143"/>
    <cellStyle name="Обычный 2 11" xfId="144"/>
    <cellStyle name="Обычный 2 12" xfId="145"/>
    <cellStyle name="Обычный 2 13" xfId="7"/>
    <cellStyle name="Обычный 2 2" xfId="8"/>
    <cellStyle name="Обычный 2 2 12" xfId="146"/>
    <cellStyle name="Обычный 2 2 2" xfId="147"/>
    <cellStyle name="Обычный 2 2 2 2" xfId="148"/>
    <cellStyle name="Обычный 2 2 2 2 2" xfId="149"/>
    <cellStyle name="Обычный 2 2 2 2 3" xfId="150"/>
    <cellStyle name="Обычный 2 2 3" xfId="151"/>
    <cellStyle name="Обычный 2 2 3 2" xfId="152"/>
    <cellStyle name="Обычный 2 2 3 3" xfId="153"/>
    <cellStyle name="Обычный 2 2 32" xfId="154"/>
    <cellStyle name="Обычный 2 2 4" xfId="155"/>
    <cellStyle name="Обычный 2 2 4 2" xfId="156"/>
    <cellStyle name="Обычный 2 2 5" xfId="157"/>
    <cellStyle name="Обычный 2 2 6" xfId="158"/>
    <cellStyle name="Обычный 2 2_2015_07_08_Адресный перечень локальных мероприятий ПСД (ПОСЛЕДНИЙ) ПСД" xfId="159"/>
    <cellStyle name="Обычный 2 3" xfId="3"/>
    <cellStyle name="Обычный 2 3 2" xfId="160"/>
    <cellStyle name="Обычный 2 4" xfId="4"/>
    <cellStyle name="Обычный 2 4 2" xfId="161"/>
    <cellStyle name="Обычный 2 4 3" xfId="162"/>
    <cellStyle name="Обычный 2 5" xfId="2"/>
    <cellStyle name="Обычный 2 5 2" xfId="163"/>
    <cellStyle name="Обычный 2 5 3" xfId="164"/>
    <cellStyle name="Обычный 2 6" xfId="165"/>
    <cellStyle name="Обычный 2 6 2" xfId="166"/>
    <cellStyle name="Обычный 2 7" xfId="167"/>
    <cellStyle name="Обычный 2 7 2" xfId="168"/>
    <cellStyle name="Обычный 2 7 2 2" xfId="169"/>
    <cellStyle name="Обычный 2 7 3" xfId="170"/>
    <cellStyle name="Обычный 2 7 4" xfId="171"/>
    <cellStyle name="Обычный 2 8" xfId="172"/>
    <cellStyle name="Обычный 2 8 2" xfId="9"/>
    <cellStyle name="Обычный 2 9" xfId="173"/>
    <cellStyle name="Обычный 2 9 2" xfId="174"/>
    <cellStyle name="Обычный 2_2015_07_08_Адресный перечень локальных мероприятий ПСД (ПОСЛЕДНИЙ) ПСД" xfId="175"/>
    <cellStyle name="Обычный 20" xfId="176"/>
    <cellStyle name="Обычный 20 2" xfId="177"/>
    <cellStyle name="Обычный 21" xfId="178"/>
    <cellStyle name="Обычный 21 2" xfId="179"/>
    <cellStyle name="Обычный 22" xfId="180"/>
    <cellStyle name="Обычный 23" xfId="181"/>
    <cellStyle name="Обычный 23 2" xfId="182"/>
    <cellStyle name="Обычный 24" xfId="183"/>
    <cellStyle name="Обычный 25" xfId="184"/>
    <cellStyle name="Обычный 26" xfId="185"/>
    <cellStyle name="Обычный 27" xfId="186"/>
    <cellStyle name="Обычный 28" xfId="187"/>
    <cellStyle name="Обычный 29" xfId="188"/>
    <cellStyle name="Обычный 3" xfId="1"/>
    <cellStyle name="Обычный 3 2" xfId="189"/>
    <cellStyle name="Обычный 3 2 2" xfId="190"/>
    <cellStyle name="Обычный 3 2 3" xfId="191"/>
    <cellStyle name="Обычный 3 2 4" xfId="192"/>
    <cellStyle name="Обычный 3 2_2015_07_08_Адресный перечень локальных мероприятий ПСД (ПОСЛЕДНИЙ) ПСД" xfId="193"/>
    <cellStyle name="Обычный 3 3" xfId="194"/>
    <cellStyle name="Обычный 3 4" xfId="195"/>
    <cellStyle name="Обычный 3 4 2" xfId="196"/>
    <cellStyle name="Обычный 3 5" xfId="197"/>
    <cellStyle name="Обычный 3 6" xfId="198"/>
    <cellStyle name="Обычный 3 6 2" xfId="199"/>
    <cellStyle name="Обычный 3 7" xfId="200"/>
    <cellStyle name="Обычный 3 8" xfId="201"/>
    <cellStyle name="Обычный 3_2015_07_08_Адресный перечень локальных мероприятий ПСД (ПОСЛЕДНИЙ) ПСД" xfId="202"/>
    <cellStyle name="Обычный 30" xfId="203"/>
    <cellStyle name="Обычный 31" xfId="204"/>
    <cellStyle name="Обычный 32" xfId="205"/>
    <cellStyle name="Обычный 33" xfId="206"/>
    <cellStyle name="Обычный 34" xfId="207"/>
    <cellStyle name="Обычный 35" xfId="208"/>
    <cellStyle name="Обычный 36" xfId="209"/>
    <cellStyle name="Обычный 37" xfId="210"/>
    <cellStyle name="Обычный 38" xfId="211"/>
    <cellStyle name="Обычный 39" xfId="212"/>
    <cellStyle name="Обычный 39 2" xfId="213"/>
    <cellStyle name="Обычный 39 3" xfId="214"/>
    <cellStyle name="Обычный 4" xfId="215"/>
    <cellStyle name="Обычный 4 2" xfId="216"/>
    <cellStyle name="Обычный 4 2 2" xfId="217"/>
    <cellStyle name="Обычный 4 3" xfId="218"/>
    <cellStyle name="Обычный 4 3 2" xfId="219"/>
    <cellStyle name="Обычный 4 4" xfId="220"/>
    <cellStyle name="Обычный 4 4 2" xfId="221"/>
    <cellStyle name="Обычный 4 4 3" xfId="222"/>
    <cellStyle name="Обычный 4 5" xfId="223"/>
    <cellStyle name="Обычный 4_2015_07_08_Адресный перечень локальных мероприятий ПСД (ПОСЛЕДНИЙ) ПСД" xfId="224"/>
    <cellStyle name="Обычный 40" xfId="225"/>
    <cellStyle name="Обычный 40 2" xfId="226"/>
    <cellStyle name="Обычный 40 3" xfId="227"/>
    <cellStyle name="Обычный 41" xfId="228"/>
    <cellStyle name="Обычный 41 2" xfId="229"/>
    <cellStyle name="Обычный 42" xfId="230"/>
    <cellStyle name="Обычный 42 2" xfId="231"/>
    <cellStyle name="Обычный 43" xfId="232"/>
    <cellStyle name="Обычный 44" xfId="233"/>
    <cellStyle name="Обычный 45" xfId="234"/>
    <cellStyle name="Обычный 46" xfId="235"/>
    <cellStyle name="Обычный 47" xfId="236"/>
    <cellStyle name="Обычный 5" xfId="237"/>
    <cellStyle name="Обычный 5 2" xfId="238"/>
    <cellStyle name="Обычный 5 3" xfId="239"/>
    <cellStyle name="Обычный 5 4" xfId="240"/>
    <cellStyle name="Обычный 5 5" xfId="241"/>
    <cellStyle name="Обычный 5_2015_07_08_Адресный перечень локальных мероприятий ПСД (ПОСЛЕДНИЙ) ПСД" xfId="242"/>
    <cellStyle name="Обычный 6" xfId="243"/>
    <cellStyle name="Обычный 6 2" xfId="244"/>
    <cellStyle name="Обычный 6 2 2" xfId="245"/>
    <cellStyle name="Обычный 6 3" xfId="246"/>
    <cellStyle name="Обычный 6 4" xfId="247"/>
    <cellStyle name="Обычный 6_2015_07_08_Адресный перечень локальных мероприятий ПСД (ПОСЛЕДНИЙ) ПСД" xfId="248"/>
    <cellStyle name="Обычный 7" xfId="249"/>
    <cellStyle name="Обычный 7 14" xfId="250"/>
    <cellStyle name="Обычный 7 14 2" xfId="251"/>
    <cellStyle name="Обычный 7 14 3" xfId="252"/>
    <cellStyle name="Обычный 7 2" xfId="253"/>
    <cellStyle name="Обычный 7 2 2" xfId="254"/>
    <cellStyle name="Обычный 7_2015_07_08_Адресный перечень локальных мероприятий ПСД (ПОСЛЕДНИЙ) ПСД" xfId="255"/>
    <cellStyle name="Обычный 8" xfId="256"/>
    <cellStyle name="Обычный 8 2" xfId="257"/>
    <cellStyle name="Обычный 8 2 2" xfId="258"/>
    <cellStyle name="Обычный 8 2 3" xfId="259"/>
    <cellStyle name="Обычный 8 3" xfId="260"/>
    <cellStyle name="Обычный 8_Благ.осн." xfId="261"/>
    <cellStyle name="Обычный 9" xfId="262"/>
    <cellStyle name="Обычный 9 2" xfId="263"/>
    <cellStyle name="Обычный_тверская пресня)" xfId="5"/>
    <cellStyle name="Плохой 2" xfId="264"/>
    <cellStyle name="Пояснение 2" xfId="265"/>
    <cellStyle name="Примечание 2" xfId="266"/>
    <cellStyle name="Процентный 2" xfId="267"/>
    <cellStyle name="Процентный 3" xfId="268"/>
    <cellStyle name="Процентный 4" xfId="269"/>
    <cellStyle name="Связанная ячейка 2" xfId="270"/>
    <cellStyle name="Стиль 1" xfId="271"/>
    <cellStyle name="Текст предупреждения 2" xfId="272"/>
    <cellStyle name="Финансовый 10" xfId="273"/>
    <cellStyle name="Финансовый 11" xfId="274"/>
    <cellStyle name="Финансовый 11 2" xfId="275"/>
    <cellStyle name="Финансовый 11 3" xfId="276"/>
    <cellStyle name="Финансовый 12" xfId="277"/>
    <cellStyle name="Финансовый 12 2" xfId="278"/>
    <cellStyle name="Финансовый 2" xfId="10"/>
    <cellStyle name="Финансовый 2 2" xfId="279"/>
    <cellStyle name="Финансовый 2 3" xfId="280"/>
    <cellStyle name="Финансовый 2 4" xfId="281"/>
    <cellStyle name="Финансовый 2 5" xfId="282"/>
    <cellStyle name="Финансовый 2 6" xfId="283"/>
    <cellStyle name="Финансовый 2 7" xfId="284"/>
    <cellStyle name="Финансовый 2_Благ.осн." xfId="285"/>
    <cellStyle name="Финансовый 3" xfId="286"/>
    <cellStyle name="Финансовый 3 2" xfId="287"/>
    <cellStyle name="Финансовый 3 3" xfId="288"/>
    <cellStyle name="Финансовый 3 3 2" xfId="289"/>
    <cellStyle name="Финансовый 3 4" xfId="290"/>
    <cellStyle name="Финансовый 4" xfId="291"/>
    <cellStyle name="Финансовый 5" xfId="292"/>
    <cellStyle name="Финансовый 6" xfId="293"/>
    <cellStyle name="Финансовый 7" xfId="294"/>
    <cellStyle name="Финансовый 8" xfId="295"/>
    <cellStyle name="Финансовый 9" xfId="296"/>
    <cellStyle name="Хороший 2" xfId="297"/>
    <cellStyle name="㼿㼿" xfId="298"/>
    <cellStyle name="㼿㼿 2" xfId="299"/>
    <cellStyle name="㼿㼿?" xfId="300"/>
    <cellStyle name="㼿㼿? 2" xfId="301"/>
    <cellStyle name="㼿㼿_график работ 25.04" xfId="302"/>
    <cellStyle name="㼿㼿㼿" xfId="303"/>
    <cellStyle name="㼿㼿㼿 2" xfId="304"/>
    <cellStyle name="㼿㼿㼿?" xfId="305"/>
    <cellStyle name="㼿㼿㼿? 2" xfId="306"/>
    <cellStyle name="㼿㼿㼿㼿" xfId="307"/>
    <cellStyle name="㼿㼿㼿㼿 2" xfId="308"/>
    <cellStyle name="㼿㼿㼿㼿?" xfId="309"/>
    <cellStyle name="㼿㼿㼿㼿? 2" xfId="310"/>
    <cellStyle name="㼿㼿㼿㼿㼿" xfId="311"/>
    <cellStyle name="㼿㼿㼿㼿㼿 2" xfId="312"/>
    <cellStyle name="㼿㼿㼿㼿㼿?" xfId="313"/>
    <cellStyle name="㼿㼿㼿㼿㼿? 2" xfId="314"/>
    <cellStyle name="㼿㼿㼿㼿㼿_график работ 25.04" xfId="315"/>
    <cellStyle name="㼿㼿㼿㼿㼿㼿?" xfId="316"/>
    <cellStyle name="㼿㼿㼿㼿㼿㼿? 2" xfId="317"/>
    <cellStyle name="㼿㼿㼿㼿㼿㼿㼿㼿" xfId="318"/>
    <cellStyle name="㼿㼿㼿㼿㼿㼿㼿㼿 2" xfId="319"/>
    <cellStyle name="㼿㼿㼿㼿㼿㼿㼿㼿㼿" xfId="320"/>
    <cellStyle name="㼿㼿㼿㼿㼿㼿㼿㼿㼿 2" xfId="321"/>
    <cellStyle name="㼿㼿㼿㼿㼿㼿㼿㼿㼿㼿" xfId="322"/>
    <cellStyle name="㼿㼿㼿㼿㼿㼿㼿㼿㼿㼿 2" xfId="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tabSelected="1" topLeftCell="A70" zoomScale="55" zoomScaleNormal="55" workbookViewId="0">
      <selection activeCell="K75" sqref="K75"/>
    </sheetView>
  </sheetViews>
  <sheetFormatPr defaultRowHeight="15" x14ac:dyDescent="0.25"/>
  <cols>
    <col min="1" max="1" width="20.5703125" bestFit="1" customWidth="1"/>
    <col min="2" max="2" width="16.85546875" customWidth="1"/>
    <col min="3" max="3" width="40.140625" customWidth="1"/>
    <col min="4" max="4" width="126.85546875" customWidth="1"/>
    <col min="5" max="5" width="25.42578125" customWidth="1"/>
  </cols>
  <sheetData>
    <row r="1" spans="1:5" ht="120" customHeight="1" x14ac:dyDescent="0.25">
      <c r="A1" s="22" t="s">
        <v>181</v>
      </c>
      <c r="B1" s="23"/>
      <c r="C1" s="23"/>
      <c r="D1" s="23"/>
      <c r="E1" s="24"/>
    </row>
    <row r="2" spans="1:5" ht="51" x14ac:dyDescent="0.25">
      <c r="A2" s="17"/>
      <c r="B2" s="25" t="s">
        <v>180</v>
      </c>
      <c r="C2" s="18"/>
      <c r="D2" s="18"/>
      <c r="E2" s="26" t="s">
        <v>179</v>
      </c>
    </row>
    <row r="3" spans="1:5" ht="15" customHeight="1" x14ac:dyDescent="0.25">
      <c r="A3" s="21" t="s">
        <v>0</v>
      </c>
      <c r="B3" s="21" t="s">
        <v>10</v>
      </c>
      <c r="C3" s="21" t="s">
        <v>11</v>
      </c>
      <c r="D3" s="21" t="s">
        <v>96</v>
      </c>
      <c r="E3" s="21" t="s">
        <v>12</v>
      </c>
    </row>
    <row r="4" spans="1:5" ht="15" customHeight="1" x14ac:dyDescent="0.25">
      <c r="A4" s="21"/>
      <c r="B4" s="21"/>
      <c r="C4" s="21"/>
      <c r="D4" s="21"/>
      <c r="E4" s="21"/>
    </row>
    <row r="5" spans="1:5" ht="18.75" customHeight="1" x14ac:dyDescent="0.25">
      <c r="A5" s="20" t="s">
        <v>9</v>
      </c>
      <c r="B5" s="13">
        <v>1</v>
      </c>
      <c r="C5" s="13" t="s">
        <v>95</v>
      </c>
      <c r="D5" s="16" t="s">
        <v>105</v>
      </c>
      <c r="E5" s="15">
        <v>818.2</v>
      </c>
    </row>
    <row r="6" spans="1:5" ht="18.75" x14ac:dyDescent="0.25">
      <c r="A6" s="20"/>
      <c r="B6" s="1">
        <f>B5</f>
        <v>1</v>
      </c>
      <c r="C6" s="1"/>
      <c r="D6" s="1"/>
      <c r="E6" s="2">
        <f>SUM(E5)</f>
        <v>818.2</v>
      </c>
    </row>
    <row r="7" spans="1:5" ht="18.75" customHeight="1" x14ac:dyDescent="0.25">
      <c r="A7" s="20" t="s">
        <v>1</v>
      </c>
      <c r="B7" s="13">
        <v>1</v>
      </c>
      <c r="C7" s="12" t="s">
        <v>13</v>
      </c>
      <c r="D7" s="16" t="s">
        <v>97</v>
      </c>
      <c r="E7" s="3">
        <v>276.60000000000002</v>
      </c>
    </row>
    <row r="8" spans="1:5" ht="56.25" customHeight="1" x14ac:dyDescent="0.25">
      <c r="A8" s="20"/>
      <c r="B8" s="13">
        <v>2</v>
      </c>
      <c r="C8" s="12" t="s">
        <v>14</v>
      </c>
      <c r="D8" s="16" t="s">
        <v>98</v>
      </c>
      <c r="E8" s="3">
        <v>390.4</v>
      </c>
    </row>
    <row r="9" spans="1:5" ht="37.5" customHeight="1" x14ac:dyDescent="0.25">
      <c r="A9" s="20"/>
      <c r="B9" s="13">
        <v>3</v>
      </c>
      <c r="C9" s="12" t="s">
        <v>15</v>
      </c>
      <c r="D9" s="16" t="s">
        <v>99</v>
      </c>
      <c r="E9" s="3">
        <v>738.3</v>
      </c>
    </row>
    <row r="10" spans="1:5" ht="37.5" x14ac:dyDescent="0.25">
      <c r="A10" s="20"/>
      <c r="B10" s="13">
        <v>4</v>
      </c>
      <c r="C10" s="12" t="s">
        <v>16</v>
      </c>
      <c r="D10" s="16" t="s">
        <v>100</v>
      </c>
      <c r="E10" s="3">
        <v>521.5</v>
      </c>
    </row>
    <row r="11" spans="1:5" ht="18.75" x14ac:dyDescent="0.25">
      <c r="A11" s="20"/>
      <c r="B11" s="13">
        <v>5</v>
      </c>
      <c r="C11" s="12" t="s">
        <v>17</v>
      </c>
      <c r="D11" s="16" t="s">
        <v>101</v>
      </c>
      <c r="E11" s="3">
        <v>563</v>
      </c>
    </row>
    <row r="12" spans="1:5" ht="37.5" x14ac:dyDescent="0.25">
      <c r="A12" s="20"/>
      <c r="B12" s="13">
        <v>6</v>
      </c>
      <c r="C12" s="12" t="s">
        <v>18</v>
      </c>
      <c r="D12" s="16" t="s">
        <v>102</v>
      </c>
      <c r="E12" s="3">
        <v>575.4</v>
      </c>
    </row>
    <row r="13" spans="1:5" ht="75" x14ac:dyDescent="0.25">
      <c r="A13" s="20"/>
      <c r="B13" s="13">
        <v>7</v>
      </c>
      <c r="C13" s="12" t="s">
        <v>19</v>
      </c>
      <c r="D13" s="16" t="s">
        <v>103</v>
      </c>
      <c r="E13" s="3">
        <v>1820.7</v>
      </c>
    </row>
    <row r="14" spans="1:5" ht="37.5" x14ac:dyDescent="0.25">
      <c r="A14" s="20"/>
      <c r="B14" s="13">
        <v>8</v>
      </c>
      <c r="C14" s="12" t="s">
        <v>20</v>
      </c>
      <c r="D14" s="16" t="s">
        <v>104</v>
      </c>
      <c r="E14" s="3">
        <v>328.9</v>
      </c>
    </row>
    <row r="15" spans="1:5" ht="18.75" x14ac:dyDescent="0.25">
      <c r="A15" s="20"/>
      <c r="B15" s="1">
        <f>B14</f>
        <v>8</v>
      </c>
      <c r="C15" s="1"/>
      <c r="D15" s="1"/>
      <c r="E15" s="2">
        <f>SUM(E7:E14)</f>
        <v>5214.8</v>
      </c>
    </row>
    <row r="16" spans="1:5" ht="37.5" x14ac:dyDescent="0.25">
      <c r="A16" s="20" t="s">
        <v>2</v>
      </c>
      <c r="B16" s="13">
        <v>1</v>
      </c>
      <c r="C16" s="12" t="s">
        <v>106</v>
      </c>
      <c r="D16" s="16" t="s">
        <v>107</v>
      </c>
      <c r="E16" s="4">
        <v>690.5</v>
      </c>
    </row>
    <row r="17" spans="1:5" ht="37.5" x14ac:dyDescent="0.25">
      <c r="A17" s="20"/>
      <c r="B17" s="13">
        <v>2</v>
      </c>
      <c r="C17" s="12" t="s">
        <v>21</v>
      </c>
      <c r="D17" s="16" t="s">
        <v>108</v>
      </c>
      <c r="E17" s="4">
        <v>654.20000000000005</v>
      </c>
    </row>
    <row r="18" spans="1:5" ht="37.5" x14ac:dyDescent="0.25">
      <c r="A18" s="20"/>
      <c r="B18" s="13">
        <v>3</v>
      </c>
      <c r="C18" s="12" t="s">
        <v>22</v>
      </c>
      <c r="D18" s="16" t="s">
        <v>109</v>
      </c>
      <c r="E18" s="4">
        <v>210.5</v>
      </c>
    </row>
    <row r="19" spans="1:5" ht="56.25" x14ac:dyDescent="0.25">
      <c r="A19" s="20"/>
      <c r="B19" s="13">
        <v>4</v>
      </c>
      <c r="C19" s="12" t="s">
        <v>23</v>
      </c>
      <c r="D19" s="16" t="s">
        <v>110</v>
      </c>
      <c r="E19" s="4">
        <v>1389.4</v>
      </c>
    </row>
    <row r="20" spans="1:5" ht="56.25" x14ac:dyDescent="0.25">
      <c r="A20" s="20"/>
      <c r="B20" s="13">
        <v>5</v>
      </c>
      <c r="C20" s="12" t="s">
        <v>24</v>
      </c>
      <c r="D20" s="16" t="s">
        <v>111</v>
      </c>
      <c r="E20" s="4">
        <v>679.9</v>
      </c>
    </row>
    <row r="21" spans="1:5" ht="18.75" x14ac:dyDescent="0.25">
      <c r="A21" s="20"/>
      <c r="B21" s="1">
        <f>B20</f>
        <v>5</v>
      </c>
      <c r="C21" s="1"/>
      <c r="D21" s="1"/>
      <c r="E21" s="2">
        <f>SUM(E16:E20)</f>
        <v>3624.5000000000005</v>
      </c>
    </row>
    <row r="22" spans="1:5" ht="37.5" x14ac:dyDescent="0.25">
      <c r="A22" s="20" t="s">
        <v>3</v>
      </c>
      <c r="B22" s="13">
        <v>1</v>
      </c>
      <c r="C22" s="12" t="s">
        <v>25</v>
      </c>
      <c r="D22" s="16" t="s">
        <v>112</v>
      </c>
      <c r="E22" s="4">
        <v>451.7</v>
      </c>
    </row>
    <row r="23" spans="1:5" ht="56.25" x14ac:dyDescent="0.25">
      <c r="A23" s="20"/>
      <c r="B23" s="13">
        <v>2</v>
      </c>
      <c r="C23" s="12" t="s">
        <v>26</v>
      </c>
      <c r="D23" s="16" t="s">
        <v>113</v>
      </c>
      <c r="E23" s="4">
        <v>572.70000000000005</v>
      </c>
    </row>
    <row r="24" spans="1:5" ht="37.5" x14ac:dyDescent="0.25">
      <c r="A24" s="20"/>
      <c r="B24" s="13">
        <v>3</v>
      </c>
      <c r="C24" s="12" t="s">
        <v>27</v>
      </c>
      <c r="D24" s="16" t="s">
        <v>114</v>
      </c>
      <c r="E24" s="4">
        <v>2825.3</v>
      </c>
    </row>
    <row r="25" spans="1:5" ht="37.5" x14ac:dyDescent="0.25">
      <c r="A25" s="20"/>
      <c r="B25" s="13">
        <v>4</v>
      </c>
      <c r="C25" s="12" t="s">
        <v>28</v>
      </c>
      <c r="D25" s="16" t="s">
        <v>115</v>
      </c>
      <c r="E25" s="4">
        <v>4034.3</v>
      </c>
    </row>
    <row r="26" spans="1:5" ht="37.5" x14ac:dyDescent="0.25">
      <c r="A26" s="20"/>
      <c r="B26" s="13">
        <v>5</v>
      </c>
      <c r="C26" s="12" t="s">
        <v>29</v>
      </c>
      <c r="D26" s="16" t="s">
        <v>116</v>
      </c>
      <c r="E26" s="4">
        <v>549.20000000000005</v>
      </c>
    </row>
    <row r="27" spans="1:5" ht="18.75" x14ac:dyDescent="0.25">
      <c r="A27" s="20"/>
      <c r="B27" s="13">
        <v>6</v>
      </c>
      <c r="C27" s="12" t="s">
        <v>30</v>
      </c>
      <c r="D27" s="16" t="s">
        <v>117</v>
      </c>
      <c r="E27" s="4">
        <v>745.6</v>
      </c>
    </row>
    <row r="28" spans="1:5" ht="18.75" customHeight="1" x14ac:dyDescent="0.25">
      <c r="A28" s="20"/>
      <c r="B28" s="13">
        <v>7</v>
      </c>
      <c r="C28" s="12" t="s">
        <v>31</v>
      </c>
      <c r="D28" s="16" t="s">
        <v>118</v>
      </c>
      <c r="E28" s="4">
        <v>87.1</v>
      </c>
    </row>
    <row r="29" spans="1:5" ht="18.75" x14ac:dyDescent="0.25">
      <c r="A29" s="20"/>
      <c r="B29" s="1">
        <v>7</v>
      </c>
      <c r="C29" s="1"/>
      <c r="D29" s="1"/>
      <c r="E29" s="2">
        <f>SUM(E22:E28)</f>
        <v>9265.9000000000015</v>
      </c>
    </row>
    <row r="30" spans="1:5" ht="18.75" customHeight="1" x14ac:dyDescent="0.25">
      <c r="A30" s="20" t="s">
        <v>4</v>
      </c>
      <c r="B30" s="13">
        <v>1</v>
      </c>
      <c r="C30" s="12" t="s">
        <v>32</v>
      </c>
      <c r="D30" s="16" t="s">
        <v>119</v>
      </c>
      <c r="E30" s="7">
        <v>769</v>
      </c>
    </row>
    <row r="31" spans="1:5" ht="18.75" x14ac:dyDescent="0.25">
      <c r="A31" s="20"/>
      <c r="B31" s="13">
        <v>2</v>
      </c>
      <c r="C31" s="12" t="s">
        <v>33</v>
      </c>
      <c r="D31" s="16" t="s">
        <v>120</v>
      </c>
      <c r="E31" s="7">
        <v>108.4</v>
      </c>
    </row>
    <row r="32" spans="1:5" ht="37.5" x14ac:dyDescent="0.25">
      <c r="A32" s="20"/>
      <c r="B32" s="13">
        <v>3</v>
      </c>
      <c r="C32" s="12" t="s">
        <v>34</v>
      </c>
      <c r="D32" s="16" t="s">
        <v>121</v>
      </c>
      <c r="E32" s="7">
        <v>929.7</v>
      </c>
    </row>
    <row r="33" spans="1:5" ht="37.5" x14ac:dyDescent="0.25">
      <c r="A33" s="20"/>
      <c r="B33" s="13">
        <v>4</v>
      </c>
      <c r="C33" s="12" t="s">
        <v>35</v>
      </c>
      <c r="D33" s="16" t="s">
        <v>122</v>
      </c>
      <c r="E33" s="7">
        <v>1295.5</v>
      </c>
    </row>
    <row r="34" spans="1:5" ht="37.5" x14ac:dyDescent="0.25">
      <c r="A34" s="20"/>
      <c r="B34" s="13">
        <v>5</v>
      </c>
      <c r="C34" s="12" t="s">
        <v>36</v>
      </c>
      <c r="D34" s="16" t="s">
        <v>123</v>
      </c>
      <c r="E34" s="7">
        <v>433.4</v>
      </c>
    </row>
    <row r="35" spans="1:5" ht="18.75" x14ac:dyDescent="0.25">
      <c r="A35" s="20"/>
      <c r="B35" s="13">
        <v>6</v>
      </c>
      <c r="C35" s="12" t="s">
        <v>37</v>
      </c>
      <c r="D35" s="16" t="s">
        <v>124</v>
      </c>
      <c r="E35" s="7">
        <v>624.29999999999995</v>
      </c>
    </row>
    <row r="36" spans="1:5" ht="37.5" x14ac:dyDescent="0.25">
      <c r="A36" s="20"/>
      <c r="B36" s="13">
        <v>7</v>
      </c>
      <c r="C36" s="12" t="s">
        <v>38</v>
      </c>
      <c r="D36" s="16" t="s">
        <v>125</v>
      </c>
      <c r="E36" s="7">
        <v>143.1</v>
      </c>
    </row>
    <row r="37" spans="1:5" ht="37.5" x14ac:dyDescent="0.25">
      <c r="A37" s="20"/>
      <c r="B37" s="13">
        <v>8</v>
      </c>
      <c r="C37" s="12" t="s">
        <v>39</v>
      </c>
      <c r="D37" s="16" t="s">
        <v>126</v>
      </c>
      <c r="E37" s="7">
        <v>222</v>
      </c>
    </row>
    <row r="38" spans="1:5" ht="18.75" x14ac:dyDescent="0.25">
      <c r="A38" s="20"/>
      <c r="B38" s="1">
        <v>8</v>
      </c>
      <c r="C38" s="1"/>
      <c r="D38" s="1"/>
      <c r="E38" s="2">
        <f>SUM(E30:E37)</f>
        <v>4525.4000000000005</v>
      </c>
    </row>
    <row r="39" spans="1:5" ht="18.75" customHeight="1" x14ac:dyDescent="0.25">
      <c r="A39" s="20" t="s">
        <v>5</v>
      </c>
      <c r="B39" s="13">
        <v>1</v>
      </c>
      <c r="C39" s="12" t="s">
        <v>40</v>
      </c>
      <c r="D39" s="12"/>
      <c r="E39" s="7">
        <v>826.3</v>
      </c>
    </row>
    <row r="40" spans="1:5" ht="18.75" x14ac:dyDescent="0.25">
      <c r="A40" s="20"/>
      <c r="B40" s="13">
        <v>2</v>
      </c>
      <c r="C40" s="12" t="s">
        <v>41</v>
      </c>
      <c r="D40" s="12"/>
      <c r="E40" s="7">
        <v>445.6</v>
      </c>
    </row>
    <row r="41" spans="1:5" ht="56.25" x14ac:dyDescent="0.25">
      <c r="A41" s="20"/>
      <c r="B41" s="13">
        <v>3</v>
      </c>
      <c r="C41" s="12" t="s">
        <v>42</v>
      </c>
      <c r="D41" s="12" t="s">
        <v>136</v>
      </c>
      <c r="E41" s="7">
        <v>2872.5</v>
      </c>
    </row>
    <row r="42" spans="1:5" ht="56.25" x14ac:dyDescent="0.25">
      <c r="A42" s="20"/>
      <c r="B42" s="13">
        <v>4</v>
      </c>
      <c r="C42" s="12" t="s">
        <v>43</v>
      </c>
      <c r="D42" s="12" t="s">
        <v>133</v>
      </c>
      <c r="E42" s="7">
        <v>768.8</v>
      </c>
    </row>
    <row r="43" spans="1:5" ht="18.75" x14ac:dyDescent="0.25">
      <c r="A43" s="20"/>
      <c r="B43" s="13">
        <v>5</v>
      </c>
      <c r="C43" s="12" t="s">
        <v>44</v>
      </c>
      <c r="D43" s="12"/>
      <c r="E43" s="7">
        <v>3434.5</v>
      </c>
    </row>
    <row r="44" spans="1:5" ht="56.25" x14ac:dyDescent="0.25">
      <c r="A44" s="20"/>
      <c r="B44" s="13">
        <v>6</v>
      </c>
      <c r="C44" s="12" t="s">
        <v>45</v>
      </c>
      <c r="D44" s="12" t="s">
        <v>134</v>
      </c>
      <c r="E44" s="7">
        <v>1057.2</v>
      </c>
    </row>
    <row r="45" spans="1:5" ht="37.5" x14ac:dyDescent="0.25">
      <c r="A45" s="20"/>
      <c r="B45" s="13">
        <v>7</v>
      </c>
      <c r="C45" s="12" t="s">
        <v>46</v>
      </c>
      <c r="D45" s="12" t="s">
        <v>135</v>
      </c>
      <c r="E45" s="7">
        <v>1271.9000000000001</v>
      </c>
    </row>
    <row r="46" spans="1:5" ht="18.75" x14ac:dyDescent="0.25">
      <c r="A46" s="20"/>
      <c r="B46" s="13">
        <v>8</v>
      </c>
      <c r="C46" s="12" t="s">
        <v>47</v>
      </c>
      <c r="D46" s="12" t="s">
        <v>138</v>
      </c>
      <c r="E46" s="7">
        <v>161.80000000000001</v>
      </c>
    </row>
    <row r="47" spans="1:5" ht="18.75" x14ac:dyDescent="0.25">
      <c r="A47" s="20"/>
      <c r="B47" s="13">
        <v>9</v>
      </c>
      <c r="C47" s="12" t="s">
        <v>48</v>
      </c>
      <c r="D47" s="12" t="s">
        <v>137</v>
      </c>
      <c r="E47" s="7">
        <v>2426.1</v>
      </c>
    </row>
    <row r="48" spans="1:5" ht="18.75" x14ac:dyDescent="0.25">
      <c r="A48" s="20"/>
      <c r="B48" s="13">
        <v>10</v>
      </c>
      <c r="C48" s="12" t="s">
        <v>49</v>
      </c>
      <c r="D48" s="12" t="s">
        <v>131</v>
      </c>
      <c r="E48" s="7">
        <v>2224</v>
      </c>
    </row>
    <row r="49" spans="1:5" ht="18.75" customHeight="1" x14ac:dyDescent="0.25">
      <c r="A49" s="20"/>
      <c r="B49" s="13">
        <v>11</v>
      </c>
      <c r="C49" s="12" t="s">
        <v>50</v>
      </c>
      <c r="D49" s="12" t="s">
        <v>132</v>
      </c>
      <c r="E49" s="7">
        <v>2406.1</v>
      </c>
    </row>
    <row r="50" spans="1:5" ht="37.5" x14ac:dyDescent="0.25">
      <c r="A50" s="20"/>
      <c r="B50" s="13">
        <v>12</v>
      </c>
      <c r="C50" s="12" t="s">
        <v>127</v>
      </c>
      <c r="D50" s="12" t="s">
        <v>128</v>
      </c>
      <c r="E50" s="7"/>
    </row>
    <row r="51" spans="1:5" ht="37.5" x14ac:dyDescent="0.25">
      <c r="A51" s="20"/>
      <c r="B51" s="13">
        <v>13</v>
      </c>
      <c r="C51" s="12" t="s">
        <v>129</v>
      </c>
      <c r="D51" s="12" t="s">
        <v>130</v>
      </c>
      <c r="E51" s="7"/>
    </row>
    <row r="52" spans="1:5" ht="18.75" x14ac:dyDescent="0.25">
      <c r="A52" s="20"/>
      <c r="B52" s="1">
        <v>13</v>
      </c>
      <c r="C52" s="1"/>
      <c r="D52" s="1"/>
      <c r="E52" s="2">
        <f>SUM(E39:E49)</f>
        <v>17894.8</v>
      </c>
    </row>
    <row r="53" spans="1:5" ht="37.5" x14ac:dyDescent="0.25">
      <c r="A53" s="19" t="s">
        <v>6</v>
      </c>
      <c r="B53" s="13">
        <v>1</v>
      </c>
      <c r="C53" s="12" t="s">
        <v>51</v>
      </c>
      <c r="D53" s="12" t="s">
        <v>139</v>
      </c>
      <c r="E53" s="5">
        <v>923.4</v>
      </c>
    </row>
    <row r="54" spans="1:5" ht="18.75" x14ac:dyDescent="0.25">
      <c r="A54" s="19"/>
      <c r="B54" s="13">
        <v>2</v>
      </c>
      <c r="C54" s="12" t="s">
        <v>52</v>
      </c>
      <c r="D54" s="12" t="s">
        <v>140</v>
      </c>
      <c r="E54" s="5">
        <v>1022.6</v>
      </c>
    </row>
    <row r="55" spans="1:5" ht="18.75" x14ac:dyDescent="0.25">
      <c r="A55" s="19"/>
      <c r="B55" s="13">
        <v>3</v>
      </c>
      <c r="C55" s="12" t="s">
        <v>53</v>
      </c>
      <c r="D55" s="12" t="s">
        <v>141</v>
      </c>
      <c r="E55" s="5">
        <v>566.70000000000005</v>
      </c>
    </row>
    <row r="56" spans="1:5" ht="37.5" x14ac:dyDescent="0.25">
      <c r="A56" s="19"/>
      <c r="B56" s="13">
        <v>4</v>
      </c>
      <c r="C56" s="12" t="s">
        <v>54</v>
      </c>
      <c r="D56" s="12" t="s">
        <v>142</v>
      </c>
      <c r="E56" s="5">
        <v>915.9</v>
      </c>
    </row>
    <row r="57" spans="1:5" ht="18.75" x14ac:dyDescent="0.25">
      <c r="A57" s="19"/>
      <c r="B57" s="13">
        <v>5</v>
      </c>
      <c r="C57" s="12" t="s">
        <v>55</v>
      </c>
      <c r="D57" s="12"/>
      <c r="E57" s="5">
        <v>809.5</v>
      </c>
    </row>
    <row r="58" spans="1:5" ht="18.75" x14ac:dyDescent="0.25">
      <c r="A58" s="19"/>
      <c r="B58" s="13">
        <v>6</v>
      </c>
      <c r="C58" s="12" t="s">
        <v>56</v>
      </c>
      <c r="D58" s="12" t="s">
        <v>143</v>
      </c>
      <c r="E58" s="5">
        <v>1547.2</v>
      </c>
    </row>
    <row r="59" spans="1:5" ht="18.75" x14ac:dyDescent="0.25">
      <c r="A59" s="19"/>
      <c r="B59" s="13">
        <v>7</v>
      </c>
      <c r="C59" s="12" t="s">
        <v>57</v>
      </c>
      <c r="D59" s="12" t="s">
        <v>144</v>
      </c>
      <c r="E59" s="5">
        <v>995.2</v>
      </c>
    </row>
    <row r="60" spans="1:5" ht="18.75" x14ac:dyDescent="0.25">
      <c r="A60" s="19"/>
      <c r="B60" s="13">
        <v>8</v>
      </c>
      <c r="C60" s="12" t="s">
        <v>58</v>
      </c>
      <c r="D60" s="12" t="s">
        <v>145</v>
      </c>
      <c r="E60" s="5">
        <v>2011.5</v>
      </c>
    </row>
    <row r="61" spans="1:5" ht="18.75" x14ac:dyDescent="0.25">
      <c r="A61" s="19"/>
      <c r="B61" s="13">
        <v>9</v>
      </c>
      <c r="C61" s="12" t="s">
        <v>59</v>
      </c>
      <c r="D61" s="12"/>
      <c r="E61" s="5">
        <v>405.3</v>
      </c>
    </row>
    <row r="62" spans="1:5" ht="18.75" x14ac:dyDescent="0.25">
      <c r="A62" s="19"/>
      <c r="B62" s="13">
        <v>10</v>
      </c>
      <c r="C62" s="12" t="s">
        <v>60</v>
      </c>
      <c r="D62" s="12" t="s">
        <v>146</v>
      </c>
      <c r="E62" s="5">
        <v>717.9</v>
      </c>
    </row>
    <row r="63" spans="1:5" ht="18.75" x14ac:dyDescent="0.25">
      <c r="A63" s="19"/>
      <c r="B63" s="13">
        <v>11</v>
      </c>
      <c r="C63" s="12" t="s">
        <v>61</v>
      </c>
      <c r="D63" s="12" t="s">
        <v>147</v>
      </c>
      <c r="E63" s="5">
        <v>487</v>
      </c>
    </row>
    <row r="64" spans="1:5" ht="37.5" x14ac:dyDescent="0.25">
      <c r="A64" s="19"/>
      <c r="B64" s="13">
        <v>12</v>
      </c>
      <c r="C64" s="12" t="s">
        <v>62</v>
      </c>
      <c r="D64" s="12" t="s">
        <v>148</v>
      </c>
      <c r="E64" s="5">
        <v>2344.1999999999998</v>
      </c>
    </row>
    <row r="65" spans="1:5" ht="18.75" customHeight="1" x14ac:dyDescent="0.25">
      <c r="A65" s="19"/>
      <c r="B65" s="13">
        <v>13</v>
      </c>
      <c r="C65" s="12" t="s">
        <v>63</v>
      </c>
      <c r="D65" s="12" t="s">
        <v>149</v>
      </c>
      <c r="E65" s="5">
        <v>93.8</v>
      </c>
    </row>
    <row r="66" spans="1:5" ht="18.75" x14ac:dyDescent="0.25">
      <c r="A66" s="19"/>
      <c r="B66" s="13">
        <v>14</v>
      </c>
      <c r="C66" s="8" t="s">
        <v>64</v>
      </c>
      <c r="D66" s="8" t="s">
        <v>150</v>
      </c>
      <c r="E66" s="5">
        <v>299.39999999999998</v>
      </c>
    </row>
    <row r="67" spans="1:5" ht="18.75" x14ac:dyDescent="0.25">
      <c r="A67" s="19"/>
      <c r="B67" s="13">
        <v>15</v>
      </c>
      <c r="C67" s="12" t="s">
        <v>65</v>
      </c>
      <c r="D67" s="12" t="s">
        <v>151</v>
      </c>
      <c r="E67" s="5">
        <v>2570.4</v>
      </c>
    </row>
    <row r="68" spans="1:5" ht="18.75" x14ac:dyDescent="0.25">
      <c r="A68" s="19"/>
      <c r="B68" s="13">
        <v>16</v>
      </c>
      <c r="C68" s="12" t="s">
        <v>66</v>
      </c>
      <c r="D68" s="12" t="s">
        <v>152</v>
      </c>
      <c r="E68" s="5">
        <v>87.2</v>
      </c>
    </row>
    <row r="69" spans="1:5" ht="18.75" x14ac:dyDescent="0.25">
      <c r="A69" s="19"/>
      <c r="B69" s="13">
        <v>17</v>
      </c>
      <c r="C69" s="12" t="s">
        <v>67</v>
      </c>
      <c r="D69" s="12"/>
      <c r="E69" s="5">
        <v>736.6</v>
      </c>
    </row>
    <row r="70" spans="1:5" ht="18.75" x14ac:dyDescent="0.25">
      <c r="A70" s="19"/>
      <c r="B70" s="13">
        <v>18</v>
      </c>
      <c r="C70" s="12" t="s">
        <v>68</v>
      </c>
      <c r="D70" s="12" t="s">
        <v>153</v>
      </c>
      <c r="E70" s="5">
        <v>634.9</v>
      </c>
    </row>
    <row r="71" spans="1:5" ht="18.75" x14ac:dyDescent="0.25">
      <c r="A71" s="19"/>
      <c r="B71" s="1">
        <v>18</v>
      </c>
      <c r="C71" s="1"/>
      <c r="D71" s="1"/>
      <c r="E71" s="2">
        <f>SUM(E53:E70)</f>
        <v>17168.699999999997</v>
      </c>
    </row>
    <row r="72" spans="1:5" ht="75" x14ac:dyDescent="0.25">
      <c r="A72" s="20" t="s">
        <v>7</v>
      </c>
      <c r="B72" s="13">
        <v>1</v>
      </c>
      <c r="C72" s="9" t="s">
        <v>69</v>
      </c>
      <c r="D72" s="9" t="s">
        <v>154</v>
      </c>
      <c r="E72" s="10">
        <v>1569</v>
      </c>
    </row>
    <row r="73" spans="1:5" ht="93.75" x14ac:dyDescent="0.25">
      <c r="A73" s="20"/>
      <c r="B73" s="13">
        <v>2</v>
      </c>
      <c r="C73" s="12" t="s">
        <v>70</v>
      </c>
      <c r="D73" s="12" t="s">
        <v>155</v>
      </c>
      <c r="E73" s="10">
        <v>183.7</v>
      </c>
    </row>
    <row r="74" spans="1:5" ht="93.75" x14ac:dyDescent="0.25">
      <c r="A74" s="20"/>
      <c r="B74" s="13">
        <v>3</v>
      </c>
      <c r="C74" s="12" t="s">
        <v>71</v>
      </c>
      <c r="D74" s="16" t="s">
        <v>156</v>
      </c>
      <c r="E74" s="10">
        <v>380.9</v>
      </c>
    </row>
    <row r="75" spans="1:5" ht="75" x14ac:dyDescent="0.25">
      <c r="A75" s="20"/>
      <c r="B75" s="13">
        <v>4</v>
      </c>
      <c r="C75" s="12" t="s">
        <v>72</v>
      </c>
      <c r="D75" s="16" t="s">
        <v>157</v>
      </c>
      <c r="E75" s="10">
        <v>4083.8</v>
      </c>
    </row>
    <row r="76" spans="1:5" ht="56.25" x14ac:dyDescent="0.25">
      <c r="A76" s="20"/>
      <c r="B76" s="13">
        <v>5</v>
      </c>
      <c r="C76" s="11" t="s">
        <v>73</v>
      </c>
      <c r="D76" s="16" t="s">
        <v>158</v>
      </c>
      <c r="E76" s="10">
        <v>617.79999999999995</v>
      </c>
    </row>
    <row r="77" spans="1:5" ht="37.5" x14ac:dyDescent="0.25">
      <c r="A77" s="20"/>
      <c r="B77" s="13">
        <v>6</v>
      </c>
      <c r="C77" s="12" t="s">
        <v>74</v>
      </c>
      <c r="D77" s="16" t="s">
        <v>159</v>
      </c>
      <c r="E77" s="10">
        <v>684.5</v>
      </c>
    </row>
    <row r="78" spans="1:5" ht="75" x14ac:dyDescent="0.25">
      <c r="A78" s="20"/>
      <c r="B78" s="13">
        <v>7</v>
      </c>
      <c r="C78" s="12" t="s">
        <v>75</v>
      </c>
      <c r="D78" s="16" t="s">
        <v>160</v>
      </c>
      <c r="E78" s="10">
        <v>1583.7</v>
      </c>
    </row>
    <row r="79" spans="1:5" ht="75" x14ac:dyDescent="0.25">
      <c r="A79" s="20"/>
      <c r="B79" s="13">
        <v>8</v>
      </c>
      <c r="C79" s="12" t="s">
        <v>76</v>
      </c>
      <c r="D79" s="16" t="s">
        <v>178</v>
      </c>
      <c r="E79" s="10">
        <v>2618.1</v>
      </c>
    </row>
    <row r="80" spans="1:5" ht="75" x14ac:dyDescent="0.25">
      <c r="A80" s="20"/>
      <c r="B80" s="13">
        <v>9</v>
      </c>
      <c r="C80" s="12" t="s">
        <v>77</v>
      </c>
      <c r="D80" s="16" t="s">
        <v>161</v>
      </c>
      <c r="E80" s="10">
        <v>2048.9</v>
      </c>
    </row>
    <row r="81" spans="1:5" ht="18.75" x14ac:dyDescent="0.25">
      <c r="A81" s="20"/>
      <c r="B81" s="1">
        <v>9</v>
      </c>
      <c r="C81" s="1"/>
      <c r="D81" s="1"/>
      <c r="E81" s="2">
        <f>SUM(E72:E80)</f>
        <v>13770.4</v>
      </c>
    </row>
    <row r="82" spans="1:5" ht="18.75" customHeight="1" x14ac:dyDescent="0.25">
      <c r="A82" s="20" t="s">
        <v>8</v>
      </c>
      <c r="B82" s="13">
        <v>1</v>
      </c>
      <c r="C82" s="6" t="s">
        <v>78</v>
      </c>
      <c r="D82" s="16" t="s">
        <v>173</v>
      </c>
      <c r="E82" s="14">
        <v>508.7</v>
      </c>
    </row>
    <row r="83" spans="1:5" ht="18.75" x14ac:dyDescent="0.25">
      <c r="A83" s="20"/>
      <c r="B83" s="13">
        <v>2</v>
      </c>
      <c r="C83" s="6" t="s">
        <v>79</v>
      </c>
      <c r="D83" s="16" t="s">
        <v>177</v>
      </c>
      <c r="E83" s="14">
        <v>2270.5</v>
      </c>
    </row>
    <row r="84" spans="1:5" ht="18.75" x14ac:dyDescent="0.25">
      <c r="A84" s="20"/>
      <c r="B84" s="13">
        <v>3</v>
      </c>
      <c r="C84" s="6" t="s">
        <v>80</v>
      </c>
      <c r="D84" s="16" t="s">
        <v>176</v>
      </c>
      <c r="E84" s="14">
        <v>1370.9</v>
      </c>
    </row>
    <row r="85" spans="1:5" ht="18.75" x14ac:dyDescent="0.25">
      <c r="A85" s="20"/>
      <c r="B85" s="13">
        <v>4</v>
      </c>
      <c r="C85" s="6" t="s">
        <v>81</v>
      </c>
      <c r="D85" s="16" t="s">
        <v>175</v>
      </c>
      <c r="E85" s="14">
        <v>130.5</v>
      </c>
    </row>
    <row r="86" spans="1:5" ht="18.75" x14ac:dyDescent="0.25">
      <c r="A86" s="20"/>
      <c r="B86" s="13">
        <v>5</v>
      </c>
      <c r="C86" s="6" t="s">
        <v>82</v>
      </c>
      <c r="D86" s="16" t="s">
        <v>171</v>
      </c>
      <c r="E86" s="14">
        <v>124.2</v>
      </c>
    </row>
    <row r="87" spans="1:5" ht="18.75" x14ac:dyDescent="0.25">
      <c r="A87" s="20"/>
      <c r="B87" s="13">
        <v>6</v>
      </c>
      <c r="C87" s="6" t="s">
        <v>83</v>
      </c>
      <c r="D87" s="16" t="s">
        <v>172</v>
      </c>
      <c r="E87" s="14">
        <v>80.900000000000006</v>
      </c>
    </row>
    <row r="88" spans="1:5" ht="37.5" customHeight="1" x14ac:dyDescent="0.25">
      <c r="A88" s="20"/>
      <c r="B88" s="13">
        <v>7</v>
      </c>
      <c r="C88" s="6" t="s">
        <v>84</v>
      </c>
      <c r="D88" s="16" t="s">
        <v>174</v>
      </c>
      <c r="E88" s="14">
        <v>321.8</v>
      </c>
    </row>
    <row r="89" spans="1:5" ht="18.75" x14ac:dyDescent="0.25">
      <c r="A89" s="20"/>
      <c r="B89" s="13">
        <v>8</v>
      </c>
      <c r="C89" s="6" t="s">
        <v>85</v>
      </c>
      <c r="D89" s="16"/>
      <c r="E89" s="14">
        <v>499.2</v>
      </c>
    </row>
    <row r="90" spans="1:5" ht="18.75" x14ac:dyDescent="0.25">
      <c r="A90" s="20"/>
      <c r="B90" s="13">
        <v>9</v>
      </c>
      <c r="C90" s="6" t="s">
        <v>86</v>
      </c>
      <c r="D90" s="16" t="s">
        <v>169</v>
      </c>
      <c r="E90" s="14">
        <v>340.7</v>
      </c>
    </row>
    <row r="91" spans="1:5" ht="18.75" x14ac:dyDescent="0.25">
      <c r="A91" s="20"/>
      <c r="B91" s="13">
        <v>10</v>
      </c>
      <c r="C91" s="6" t="s">
        <v>87</v>
      </c>
      <c r="D91" s="16" t="s">
        <v>170</v>
      </c>
      <c r="E91" s="14">
        <v>1614.6</v>
      </c>
    </row>
    <row r="92" spans="1:5" ht="18.75" x14ac:dyDescent="0.25">
      <c r="A92" s="20"/>
      <c r="B92" s="13">
        <v>11</v>
      </c>
      <c r="C92" s="6" t="s">
        <v>88</v>
      </c>
      <c r="D92" s="6" t="s">
        <v>168</v>
      </c>
      <c r="E92" s="14">
        <v>851.4</v>
      </c>
    </row>
    <row r="93" spans="1:5" ht="18.75" x14ac:dyDescent="0.25">
      <c r="A93" s="20"/>
      <c r="B93" s="13">
        <v>12</v>
      </c>
      <c r="C93" s="6" t="s">
        <v>89</v>
      </c>
      <c r="D93" s="6" t="s">
        <v>167</v>
      </c>
      <c r="E93" s="14">
        <v>1662.4</v>
      </c>
    </row>
    <row r="94" spans="1:5" ht="18.75" x14ac:dyDescent="0.25">
      <c r="A94" s="20"/>
      <c r="B94" s="13">
        <v>13</v>
      </c>
      <c r="C94" s="6" t="s">
        <v>90</v>
      </c>
      <c r="D94" s="16" t="s">
        <v>162</v>
      </c>
      <c r="E94" s="14">
        <v>1765.7</v>
      </c>
    </row>
    <row r="95" spans="1:5" ht="18.75" x14ac:dyDescent="0.25">
      <c r="A95" s="20"/>
      <c r="B95" s="13">
        <v>14</v>
      </c>
      <c r="C95" s="6" t="s">
        <v>91</v>
      </c>
      <c r="D95" s="16" t="s">
        <v>163</v>
      </c>
      <c r="E95" s="14">
        <v>1627.4</v>
      </c>
    </row>
    <row r="96" spans="1:5" ht="18.75" x14ac:dyDescent="0.25">
      <c r="A96" s="20"/>
      <c r="B96" s="13">
        <v>15</v>
      </c>
      <c r="C96" s="6" t="s">
        <v>92</v>
      </c>
      <c r="D96" s="16" t="s">
        <v>164</v>
      </c>
      <c r="E96" s="14">
        <v>285.8</v>
      </c>
    </row>
    <row r="97" spans="1:5" ht="18.75" x14ac:dyDescent="0.25">
      <c r="A97" s="20"/>
      <c r="B97" s="13">
        <v>16</v>
      </c>
      <c r="C97" s="6" t="s">
        <v>93</v>
      </c>
      <c r="D97" s="16" t="s">
        <v>165</v>
      </c>
      <c r="E97" s="14">
        <v>1262.7</v>
      </c>
    </row>
    <row r="98" spans="1:5" ht="18.75" x14ac:dyDescent="0.25">
      <c r="A98" s="20"/>
      <c r="B98" s="13">
        <v>17</v>
      </c>
      <c r="C98" s="6" t="s">
        <v>94</v>
      </c>
      <c r="D98" s="16" t="s">
        <v>166</v>
      </c>
      <c r="E98" s="14">
        <v>191.9</v>
      </c>
    </row>
    <row r="99" spans="1:5" ht="18.75" x14ac:dyDescent="0.25">
      <c r="A99" s="20"/>
      <c r="B99" s="1">
        <v>17</v>
      </c>
      <c r="C99" s="1"/>
      <c r="D99" s="1"/>
      <c r="E99" s="2">
        <f>SUM(E82:E98)</f>
        <v>14909.3</v>
      </c>
    </row>
  </sheetData>
  <mergeCells count="15">
    <mergeCell ref="B3:B4"/>
    <mergeCell ref="C3:C4"/>
    <mergeCell ref="E3:E4"/>
    <mergeCell ref="D3:D4"/>
    <mergeCell ref="A1:E1"/>
    <mergeCell ref="A16:A21"/>
    <mergeCell ref="A22:A29"/>
    <mergeCell ref="A5:A6"/>
    <mergeCell ref="A7:A15"/>
    <mergeCell ref="A3:A4"/>
    <mergeCell ref="A53:A71"/>
    <mergeCell ref="A72:A81"/>
    <mergeCell ref="A82:A99"/>
    <mergeCell ref="A30:A38"/>
    <mergeCell ref="A39:A52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Адресный перечень ЛМ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Мутьев Евгений Петрович</dc:creator>
  <cp:lastModifiedBy>Мехри Ромина Насимовна</cp:lastModifiedBy>
  <cp:lastPrinted>2016-04-01T11:07:46Z</cp:lastPrinted>
  <dcterms:created xsi:type="dcterms:W3CDTF">2016-03-30T08:53:04Z</dcterms:created>
  <dcterms:modified xsi:type="dcterms:W3CDTF">2016-04-01T13:01:04Z</dcterms:modified>
</cp:coreProperties>
</file>